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<sst xmlns="http://schemas.openxmlformats.org/spreadsheetml/2006/main" count="792" uniqueCount="341">
  <si>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</si>
  <si>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</si>
  <si>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</si>
  <si>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</si>
  <si>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</si>
  <si>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</si>
  <si>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</si>
  <si>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</si>
  <si>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</si>
  <si>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</si>
  <si>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</si>
  <si>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</si>
  <si>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</si>
  <si>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</si>
  <si>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</si>
  <si>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</si>
  <si>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</si>
  <si>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</si>
  <si>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</si>
  <si>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</si>
  <si>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</si>
  <si>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</si>
  <si>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</si>
  <si>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</si>
  <si>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</si>
  <si>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</si>
  <si>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</si>
  <si>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</si>
  <si>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</si>
  <si>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</si>
  <si>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</si>
  <si>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</si>
  <si>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</si>
  <si>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</si>
  <si>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</si>
  <si>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</si>
  <si>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</si>
  <si>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</si>
  <si>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</si>
  <si>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</si>
  <si>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</si>
  <si>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</si>
  <si>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</si>
  <si>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</si>
  <si>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</si>
  <si>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</si>
  <si>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</si>
  <si>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</si>
  <si>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</si>
  <si>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</si>
  <si>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</si>
  <si>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</si>
  <si>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</si>
  <si>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</si>
  <si>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</si>
  <si>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</si>
  <si>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</si>
  <si>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</si>
  <si>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</si>
  <si>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</si>
  <si>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</si>
  <si>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</si>
  <si>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</si>
  <si>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</si>
  <si>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</si>
  <si>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</si>
  <si>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</si>
  <si>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</si>
  <si>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</si>
  <si>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</si>
  <si>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嵩明县牛栏江镇第二初级中学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</si>
  <si>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</si>
  <si>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</si>
  <si>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</si>
  <si>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</si>
  <si>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</si>
  <si>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</si>
  <si>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</si>
  <si>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</si>
  <si>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</si>
  <si>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</si>
  <si>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</si>
  <si>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</si>
  <si>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</si>
  <si>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</si>
  <si>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</si>
  <si>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</si>
  <si>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</si>
  <si>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</si>
  <si>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</si>
  <si>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</si>
  <si>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</si>
  <si>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</si>
  <si>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</si>
  <si>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</si>
  <si>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</si>
  <si>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</si>
  <si>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</si>
  <si>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</si>
  <si>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</si>
  <si>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</si>
  <si>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</si>
  <si>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</si>
  <si>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</si>
  <si>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</si>
  <si>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</si>
  <si>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</si>
  <si>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</si>
  <si>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</si>
  <si>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</si>
  <si>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</si>
  <si>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</si>
  <si>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</si>
  <si>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</si>
  <si>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</si>
  <si>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</si>
  <si>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</si>
  <si>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</si>
  <si>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</si>
  <si>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</si>
  <si>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</si>
  <si>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</si>
  <si>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</si>
  <si>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</si>
  <si>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</si>
  <si>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</si>
  <si>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</si>
  <si>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</si>
  <si>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</si>
  <si>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</si>
  <si>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</si>
  <si>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</si>
  <si>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</si>
  <si>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</si>
  <si>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</si>
  <si>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</si>
  <si>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</si>
  <si>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</si>
  <si>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</si>
  <si>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</si>
  <si>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</si>
  <si>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</si>
  <si>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</si>
  <si>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</si>
  <si>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</si>
  <si>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</si>
  <si>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</si>
  <si>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</si>
  <si>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</si>
  <si>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</si>
  <si>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</si>
  <si>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</si>
  <si>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</si>
  <si>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</si>
  <si>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</si>
  <si>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</si>
  <si>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</si>
  <si>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</si>
  <si>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</si>
  <si>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</si>
  <si>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</si>
  <si>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</si>
  <si>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</si>
  <si>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</si>
  <si>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</si>
  <si>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</si>
  <si>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</si>
  <si>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</si>
  <si>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</si>
  <si>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</si>
  <si>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</si>
  <si>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</si>
  <si>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</si>
  <si>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</si>
  <si>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</si>
  <si>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</si>
  <si>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</si>
  <si>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</si>
  <si>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</si>
  <si>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</si>
  <si>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</si>
  <si>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</si>
  <si>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</si>
  <si>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</si>
  <si>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</si>
  <si>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</si>
  <si>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</si>
  <si>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</si>
  <si>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</si>
  <si>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</si>
  <si>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</si>
  <si>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</si>
  <si>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</si>
  <si>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</si>
  <si>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</si>
  <si>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</si>
  <si>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</si>
  <si>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</si>
  <si>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</si>
  <si>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</si>
  <si>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530127261100005044427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</si>
  <si>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</si>
  <si>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</si>
  <si>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</si>
  <si>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</si>
  <si>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</si>
  <si>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</si>
  <si>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</si>
  <si>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</si>
  <si>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</si>
  <si>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530127261100005044429</t>
  </si>
  <si>
    <t>离退休人员支出</t>
  </si>
  <si>
    <t>30305</t>
  </si>
  <si>
    <t>生活补助</t>
  </si>
  <si>
    <t>530127261100005044433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</si>
  <si>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</si>
  <si>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</si>
  <si>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</si>
  <si>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</si>
  <si>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</si>
  <si>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</si>
  <si>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</si>
  <si>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</si>
  <si>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</si>
  <si>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530127261100005044436</t>
  </si>
  <si>
    <t>30113</t>
  </si>
  <si>
    <t>530127261100005044439</t>
  </si>
  <si>
    <t>一般公用经费</t>
  </si>
  <si>
    <t>30201</t>
  </si>
  <si>
    <t>办公费</t>
  </si>
  <si>
    <t>30216</t>
  </si>
  <si>
    <t>培训费</t>
  </si>
  <si>
    <t>530127261100005044453</t>
  </si>
  <si>
    <t>编外人员经费支出</t>
  </si>
  <si>
    <t>30199</t>
  </si>
  <si>
    <t>其他工资福利支出</t>
  </si>
  <si>
    <t>530127261100005044456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</si>
  <si>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</si>
  <si>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</si>
  <si>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</si>
  <si>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</si>
  <si>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</si>
  <si>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</si>
  <si>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</si>
  <si>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</si>
  <si>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</si>
  <si>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</si>
  <si>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530127261100005022506</t>
  </si>
  <si>
    <t>单位职工遗属生活补助资金</t>
  </si>
  <si>
    <t>30399</t>
  </si>
  <si>
    <t>其他对个人和家庭的补助</t>
  </si>
  <si>
    <t>民生类</t>
  </si>
  <si>
    <t>530127261100005022498</t>
  </si>
  <si>
    <t>学校自收伙食费项目资金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</si>
  <si>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</si>
  <si>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</si>
  <si>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</si>
  <si>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</si>
  <si>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</si>
  <si>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</si>
  <si>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</si>
  <si>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</si>
  <si>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</si>
  <si>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</si>
  <si>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</si>
  <si>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</si>
  <si>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</si>
  <si>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</si>
  <si>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</si>
  <si>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&gt;</t>
  </si>
  <si>
    <t>90</t>
  </si>
  <si>
    <t>%</t>
  </si>
  <si>
    <t>定量指标</t>
  </si>
  <si>
    <t>金到位率=实际到位金额/应到位金额*100%</t>
  </si>
  <si>
    <t>效益指标</t>
  </si>
  <si>
    <t>可持续影响</t>
  </si>
  <si>
    <t>学生身体素质提高</t>
  </si>
  <si>
    <t>学校食堂伙食资金</t>
  </si>
  <si>
    <t>满意度指标</t>
  </si>
  <si>
    <t>服务对象满意度</t>
  </si>
  <si>
    <t>满意度</t>
  </si>
  <si>
    <t>95</t>
  </si>
  <si>
    <t>学生家长满意度</t>
  </si>
  <si>
    <t>做好本部门人员、公用经费保障，按规定落实干部职工各项待遇，支持部门正常履职。</t>
  </si>
  <si>
    <t>数量指标</t>
  </si>
  <si>
    <t>供养离（退）休人员数</t>
  </si>
  <si>
    <t>=</t>
  </si>
  <si>
    <t>16</t>
  </si>
  <si>
    <t>人</t>
  </si>
  <si>
    <t xml:space="preserve">反映财政供养部门（单位）离（退）休人员数量。
</t>
  </si>
  <si>
    <t>社会效益</t>
  </si>
  <si>
    <t>部门运转</t>
  </si>
  <si>
    <t>正常运转</t>
  </si>
  <si>
    <t>次</t>
  </si>
  <si>
    <t xml:space="preserve">反映部门（单位）运转情况。
</t>
  </si>
  <si>
    <t>社会公众满意度</t>
  </si>
  <si>
    <t>&gt;=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</si>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</sst>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2" workbookViewId="0">
      <selection activeCell="C48" sqref="C48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  <c r="B2" s="1"/>
      <c r="C2" s="1"/>
      <c r="D2" s="1"/>
    </row>
    <row r="3" ht="17.25" customHeight="1" spans="1:4">
      <c r="A3" s="44" t="str">
        <f>"单位名称："&amp;"嵩明县牛栏江镇第二初级中学"</f>
        <v>单位名称：嵩明县牛栏江镇第二初级中学</v>
      </c>
      <c r="B3" s="162"/>
      <c r="C3" s="1"/>
      <c r="D3" s="136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8237941.49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>
        <v>1100000</v>
      </c>
      <c r="C10" s="196" t="s">
        <v>16</v>
      </c>
      <c r="D10" s="77">
        <v>6944010</v>
      </c>
    </row>
    <row r="11" ht="17.25" customHeight="1" spans="1:4">
      <c r="A11" s="165" t="s">
        <v>17</v>
      </c>
      <c r="B11" s="77"/>
      <c r="C11" s="196" t="s">
        <v>18</v>
      </c>
      <c r="D11" s="77"/>
    </row>
    <row r="12" ht="17.25" customHeight="1" spans="1:4">
      <c r="A12" s="165" t="s">
        <v>19</v>
      </c>
      <c r="B12" s="77"/>
      <c r="C12" s="33" t="s">
        <v>20</v>
      </c>
      <c r="D12" s="77"/>
    </row>
    <row r="13" ht="17.25" customHeight="1" spans="1:4">
      <c r="A13" s="165" t="s">
        <v>21</v>
      </c>
      <c r="B13" s="77"/>
      <c r="C13" s="33" t="s">
        <v>22</v>
      </c>
      <c r="D13" s="77">
        <v>1047164.99</v>
      </c>
    </row>
    <row r="14" ht="17.25" customHeight="1" spans="1:4">
      <c r="A14" s="165" t="s">
        <v>23</v>
      </c>
      <c r="B14" s="77"/>
      <c r="C14" s="33" t="s">
        <v>24</v>
      </c>
      <c r="D14" s="77">
        <v>661943.9</v>
      </c>
    </row>
    <row r="15" ht="17.25" customHeight="1" spans="1:4">
      <c r="A15" s="165" t="s">
        <v>25</v>
      </c>
      <c r="B15" s="104">
        <v>1100000</v>
      </c>
      <c r="C15" s="33" t="s">
        <v>26</v>
      </c>
      <c r="D15" s="77"/>
    </row>
    <row r="16" ht="17.25" customHeight="1" spans="1:4">
      <c r="A16" s="149"/>
      <c r="B16" s="77"/>
      <c r="C16" s="33" t="s">
        <v>27</v>
      </c>
      <c r="D16" s="77"/>
    </row>
    <row r="17" ht="17.25" customHeight="1" spans="1:4">
      <c r="A17" s="166"/>
      <c r="B17" s="77"/>
      <c r="C17" s="33" t="s">
        <v>28</v>
      </c>
      <c r="D17" s="77"/>
    </row>
    <row r="18" ht="17.25" customHeight="1" spans="1:4">
      <c r="A18" s="166"/>
      <c r="B18" s="77"/>
      <c r="C18" s="33" t="s">
        <v>29</v>
      </c>
      <c r="D18" s="77"/>
    </row>
    <row r="19" ht="17.25" customHeight="1" spans="1:4">
      <c r="A19" s="166"/>
      <c r="B19" s="77"/>
      <c r="C19" s="33" t="s">
        <v>30</v>
      </c>
      <c r="D19" s="77"/>
    </row>
    <row r="20" ht="17.25" customHeight="1" spans="1:4">
      <c r="A20" s="166"/>
      <c r="B20" s="77"/>
      <c r="C20" s="33" t="s">
        <v>31</v>
      </c>
      <c r="D20" s="77"/>
    </row>
    <row r="21" ht="17.25" customHeight="1" spans="1:4">
      <c r="A21" s="166"/>
      <c r="B21" s="77"/>
      <c r="C21" s="33" t="s">
        <v>32</v>
      </c>
      <c r="D21" s="77"/>
    </row>
    <row r="22" ht="17.25" customHeight="1" spans="1:4">
      <c r="A22" s="166"/>
      <c r="B22" s="77"/>
      <c r="C22" s="33" t="s">
        <v>33</v>
      </c>
      <c r="D22" s="77"/>
    </row>
    <row r="23" ht="17.25" customHeight="1" spans="1:4">
      <c r="A23" s="166"/>
      <c r="B23" s="77"/>
      <c r="C23" s="33" t="s">
        <v>34</v>
      </c>
      <c r="D23" s="77"/>
    </row>
    <row r="24" ht="17.25" customHeight="1" spans="1:4">
      <c r="A24" s="166"/>
      <c r="B24" s="77"/>
      <c r="C24" s="33" t="s">
        <v>35</v>
      </c>
      <c r="D24" s="77">
        <v>684822.6</v>
      </c>
    </row>
    <row r="25" ht="17.25" customHeight="1" spans="1:4">
      <c r="A25" s="166"/>
      <c r="B25" s="77"/>
      <c r="C25" s="33" t="s">
        <v>36</v>
      </c>
      <c r="D25" s="77"/>
    </row>
    <row r="26" ht="17.25" customHeight="1" spans="1:4">
      <c r="A26" s="166"/>
      <c r="B26" s="77"/>
      <c r="C26" s="149" t="s">
        <v>37</v>
      </c>
      <c r="D26" s="77"/>
    </row>
    <row r="27" ht="17.25" customHeight="1" spans="1:4">
      <c r="A27" s="166"/>
      <c r="B27" s="77"/>
      <c r="C27" s="33" t="s">
        <v>38</v>
      </c>
      <c r="D27" s="77"/>
    </row>
    <row r="28" ht="16.5" customHeight="1" spans="1:4">
      <c r="A28" s="166"/>
      <c r="B28" s="77"/>
      <c r="C28" s="33" t="s">
        <v>39</v>
      </c>
      <c r="D28" s="77"/>
    </row>
    <row r="29" ht="16.5" customHeight="1" spans="1:4">
      <c r="A29" s="166"/>
      <c r="B29" s="77"/>
      <c r="C29" s="149" t="s">
        <v>40</v>
      </c>
      <c r="D29" s="77"/>
    </row>
    <row r="30" ht="17.25" customHeight="1" spans="1:4">
      <c r="A30" s="166"/>
      <c r="B30" s="77"/>
      <c r="C30" s="149" t="s">
        <v>41</v>
      </c>
      <c r="D30" s="77"/>
    </row>
    <row r="31" ht="17.25" customHeight="1" spans="1:4">
      <c r="A31" s="166"/>
      <c r="B31" s="77"/>
      <c r="C31" s="33" t="s">
        <v>42</v>
      </c>
      <c r="D31" s="77"/>
    </row>
    <row r="32" ht="16.5" customHeight="1" spans="1:4">
      <c r="A32" s="166" t="s">
        <v>43</v>
      </c>
      <c r="B32" s="77">
        <v>9337941.49</v>
      </c>
      <c r="C32" s="166" t="s">
        <v>44</v>
      </c>
      <c r="D32" s="77">
        <v>9337941.49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7" t="s">
        <v>50</v>
      </c>
      <c r="B36" s="77">
        <v>9337941.49</v>
      </c>
      <c r="C36" s="167" t="s">
        <v>51</v>
      </c>
      <c r="D36" s="77">
        <v>9337941.49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27" sqref="B27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/>
  </cols>
  <sheetData>
    <row r="1" s="1" customFormat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298</v>
      </c>
    </row>
    <row r="2" s="1" customFormat="1" ht="42" customHeight="1" spans="1:6">
      <c r="A2" s="122" t="str">
        <f>"2026"&amp;"年部门政府性基金预算支出预算表"</f>
        <v>2026年部门政府性基金预算支出预算表</v>
      </c>
      <c r="B2" s="122" t="s">
        <v>299</v>
      </c>
      <c r="C2" s="123"/>
      <c r="D2" s="124"/>
      <c r="E2" s="124"/>
      <c r="F2" s="124"/>
    </row>
    <row r="3" s="1" customFormat="1" ht="13.5" customHeight="1" spans="1:6">
      <c r="A3" s="5" t="str">
        <f>"单位名称："&amp;"嵩明县牛栏江镇第二初级中学"</f>
        <v>单位名称：嵩明县牛栏江镇第二初级中学</v>
      </c>
      <c r="B3" s="5" t="s">
        <v>300</v>
      </c>
      <c r="C3" s="119"/>
      <c r="D3" s="121"/>
      <c r="E3" s="121"/>
      <c r="F3" s="110" t="s">
        <v>1</v>
      </c>
    </row>
    <row r="4" s="1" customFormat="1" ht="19.5" customHeight="1" spans="1:6">
      <c r="A4" s="125" t="s">
        <v>182</v>
      </c>
      <c r="B4" s="126" t="s">
        <v>72</v>
      </c>
      <c r="C4" s="125" t="s">
        <v>73</v>
      </c>
      <c r="D4" s="11" t="s">
        <v>301</v>
      </c>
      <c r="E4" s="12"/>
      <c r="F4" s="13"/>
    </row>
    <row r="5" s="1" customFormat="1" ht="18.75" customHeight="1" spans="1:6">
      <c r="A5" s="127"/>
      <c r="B5" s="128"/>
      <c r="C5" s="127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s="1" customFormat="1" ht="21" customHeight="1" spans="1:6">
      <c r="A7" s="21"/>
      <c r="B7" s="21"/>
      <c r="C7" s="21"/>
      <c r="D7" s="77"/>
      <c r="E7" s="77"/>
      <c r="F7" s="77"/>
    </row>
    <row r="8" s="1" customFormat="1" ht="21" customHeight="1" spans="1:6">
      <c r="A8" s="21"/>
      <c r="B8" s="21"/>
      <c r="C8" s="21"/>
      <c r="D8" s="77"/>
      <c r="E8" s="77"/>
      <c r="F8" s="77"/>
    </row>
    <row r="9" s="1" customFormat="1" ht="18.75" customHeight="1" spans="1:6">
      <c r="A9" s="131" t="s">
        <v>172</v>
      </c>
      <c r="B9" s="131" t="s">
        <v>172</v>
      </c>
      <c r="C9" s="132" t="s">
        <v>172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E36" sqref="E36"/>
    </sheetView>
  </sheetViews>
  <sheetFormatPr defaultColWidth="9.13888888888889" defaultRowHeight="14.25" customHeight="1"/>
  <cols>
    <col min="1" max="2" width="32.5740740740741" style="1" customWidth="1"/>
    <col min="3" max="3" width="41.1388888888889" style="1" customWidth="1"/>
    <col min="4" max="4" width="21.712962962963" style="1" customWidth="1"/>
    <col min="5" max="5" width="35.2777777777778" style="1" customWidth="1"/>
    <col min="6" max="6" width="7.71296296296296" style="1" customWidth="1"/>
    <col min="7" max="7" width="11.1388888888889" style="1" customWidth="1"/>
    <col min="8" max="8" width="13.2777777777778" style="1" customWidth="1"/>
    <col min="9" max="18" width="20" style="1" customWidth="1"/>
    <col min="19" max="19" width="19.8518518518519" style="1" customWidth="1"/>
    <col min="20" max="16384" width="9.13888888888889" style="1"/>
  </cols>
  <sheetData>
    <row r="1" s="1" customFormat="1" ht="15.75" customHeight="1" spans="1:19">
      <c r="B1" s="79"/>
      <c r="C1" s="79"/>
      <c r="R1" s="3"/>
      <c r="S1" s="3" t="s">
        <v>302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09" t="str">
        <f>"单位名称："&amp;"嵩明县牛栏江镇第二初级中学"</f>
        <v>单位名称：嵩明县牛栏江镇第二初级中学</v>
      </c>
      <c r="B3" s="84"/>
      <c r="C3" s="84"/>
      <c r="D3" s="7"/>
      <c r="E3" s="7"/>
      <c r="F3" s="7"/>
      <c r="G3" s="7"/>
      <c r="H3" s="7"/>
      <c r="I3" s="7"/>
      <c r="J3" s="7"/>
      <c r="K3" s="7"/>
      <c r="L3" s="7"/>
      <c r="R3" s="8"/>
      <c r="S3" s="110" t="s">
        <v>1</v>
      </c>
    </row>
    <row r="4" s="1" customFormat="1" ht="15.75" customHeight="1" spans="1:19">
      <c r="A4" s="10" t="s">
        <v>181</v>
      </c>
      <c r="B4" s="86" t="s">
        <v>182</v>
      </c>
      <c r="C4" s="86" t="s">
        <v>303</v>
      </c>
      <c r="D4" s="87" t="s">
        <v>304</v>
      </c>
      <c r="E4" s="87" t="s">
        <v>305</v>
      </c>
      <c r="F4" s="87" t="s">
        <v>306</v>
      </c>
      <c r="G4" s="87" t="s">
        <v>307</v>
      </c>
      <c r="H4" s="87" t="s">
        <v>308</v>
      </c>
      <c r="I4" s="88" t="s">
        <v>189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s="1" customFormat="1" ht="17.25" customHeight="1" spans="1:19">
      <c r="A5" s="15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309</v>
      </c>
      <c r="L5" s="93" t="s">
        <v>310</v>
      </c>
      <c r="M5" s="94" t="s">
        <v>311</v>
      </c>
      <c r="N5" s="95" t="s">
        <v>312</v>
      </c>
      <c r="O5" s="95"/>
      <c r="P5" s="96"/>
      <c r="Q5" s="95"/>
      <c r="R5" s="97"/>
      <c r="S5" s="98"/>
    </row>
    <row r="6" s="1" customFormat="1" ht="54" customHeight="1" spans="1:19">
      <c r="A6" s="18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s="1" customFormat="1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s="1" customFormat="1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s="1" customFormat="1" ht="21" customHeight="1" spans="1:19">
      <c r="A9" s="105" t="s">
        <v>172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s="1" customFormat="1" ht="21" customHeight="1" spans="1:19">
      <c r="A10" s="115" t="s">
        <v>313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C30" sqref="C30"/>
    </sheetView>
  </sheetViews>
  <sheetFormatPr defaultColWidth="9.13888888888889" defaultRowHeight="14.25" customHeight="1"/>
  <cols>
    <col min="1" max="5" width="39.1388888888889" style="1" customWidth="1"/>
    <col min="6" max="6" width="27.5740740740741" style="1" customWidth="1"/>
    <col min="7" max="7" width="28.5740740740741" style="1" customWidth="1"/>
    <col min="8" max="8" width="28.1388888888889" style="1" customWidth="1"/>
    <col min="9" max="9" width="39.1388888888889" style="1" customWidth="1"/>
    <col min="10" max="18" width="20.4259259259259" style="1" customWidth="1"/>
    <col min="19" max="20" width="20.2777777777778" style="1" customWidth="1"/>
    <col min="21" max="16384" width="9.13888888888889" style="1"/>
  </cols>
  <sheetData>
    <row r="1" s="1" customFormat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314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s="1" customFormat="1" ht="22.5" customHeight="1" spans="1:20">
      <c r="A3" s="72" t="str">
        <f>"单位名称："&amp;"嵩明县牛栏江镇第二初级中学"</f>
        <v>单位名称：嵩明县牛栏江镇第二初级中学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s="1" customFormat="1" ht="24" customHeight="1" spans="1:20">
      <c r="A4" s="10" t="s">
        <v>181</v>
      </c>
      <c r="B4" s="86" t="s">
        <v>182</v>
      </c>
      <c r="C4" s="86" t="s">
        <v>303</v>
      </c>
      <c r="D4" s="86" t="s">
        <v>315</v>
      </c>
      <c r="E4" s="86" t="s">
        <v>316</v>
      </c>
      <c r="F4" s="86" t="s">
        <v>317</v>
      </c>
      <c r="G4" s="86" t="s">
        <v>318</v>
      </c>
      <c r="H4" s="87" t="s">
        <v>319</v>
      </c>
      <c r="I4" s="87" t="s">
        <v>320</v>
      </c>
      <c r="J4" s="88" t="s">
        <v>189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s="1" customFormat="1" ht="24" customHeight="1" spans="1:20">
      <c r="A5" s="15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309</v>
      </c>
      <c r="M5" s="93" t="s">
        <v>310</v>
      </c>
      <c r="N5" s="94" t="s">
        <v>311</v>
      </c>
      <c r="O5" s="95" t="s">
        <v>312</v>
      </c>
      <c r="P5" s="95"/>
      <c r="Q5" s="96"/>
      <c r="R5" s="95"/>
      <c r="S5" s="97"/>
      <c r="T5" s="98"/>
    </row>
    <row r="6" s="1" customFormat="1" ht="54" customHeight="1" spans="1:20">
      <c r="A6" s="18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s="1" customFormat="1" ht="17.25" customHeight="1" spans="1:20">
      <c r="A7" s="19">
        <v>1</v>
      </c>
      <c r="B7" s="98">
        <v>2</v>
      </c>
      <c r="C7" s="19">
        <v>3</v>
      </c>
      <c r="D7" s="19">
        <v>4</v>
      </c>
      <c r="E7" s="98">
        <v>5</v>
      </c>
      <c r="F7" s="19">
        <v>6</v>
      </c>
      <c r="G7" s="19">
        <v>7</v>
      </c>
      <c r="H7" s="98">
        <v>8</v>
      </c>
      <c r="I7" s="19">
        <v>9</v>
      </c>
      <c r="J7" s="19">
        <v>10</v>
      </c>
      <c r="K7" s="98">
        <v>11</v>
      </c>
      <c r="L7" s="19">
        <v>12</v>
      </c>
      <c r="M7" s="19">
        <v>13</v>
      </c>
      <c r="N7" s="98">
        <v>14</v>
      </c>
      <c r="O7" s="19">
        <v>15</v>
      </c>
      <c r="P7" s="19">
        <v>16</v>
      </c>
      <c r="Q7" s="98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s="1" customFormat="1" ht="21" customHeight="1" spans="1:20">
      <c r="A9" s="105" t="s">
        <v>172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D35" sqref="D35"/>
    </sheetView>
  </sheetViews>
  <sheetFormatPr defaultColWidth="9.13888888888889" defaultRowHeight="14.25" customHeight="1" outlineLevelRow="7" outlineLevelCol="4"/>
  <cols>
    <col min="1" max="1" width="37.712962962963" style="1" customWidth="1"/>
    <col min="2" max="4" width="20" style="1" customWidth="1"/>
    <col min="5" max="5" width="24.4722222222222" style="1" customWidth="1"/>
    <col min="6" max="16384" width="9.13888888888889" style="1"/>
  </cols>
  <sheetData>
    <row r="1" s="1" customFormat="1" ht="17.25" customHeight="1" spans="1:5">
      <c r="D1" s="70"/>
      <c r="E1" s="3" t="s">
        <v>321</v>
      </c>
    </row>
    <row r="2" s="1" customFormat="1" ht="41.25" customHeight="1" spans="1:5">
      <c r="A2" s="71" t="str">
        <f>"2026"&amp;"年对下转移支付预算表"</f>
        <v>2026年对下转移支付预算表</v>
      </c>
      <c r="B2" s="4"/>
      <c r="C2" s="4"/>
      <c r="D2" s="4"/>
      <c r="E2" s="65"/>
    </row>
    <row r="3" s="1" customFormat="1" ht="18" customHeight="1" spans="1:5">
      <c r="A3" s="72" t="str">
        <f>"单位名称："&amp;"嵩明县牛栏江镇第二初级中学"</f>
        <v>单位名称：嵩明县牛栏江镇第二初级中学</v>
      </c>
      <c r="B3" s="73"/>
      <c r="C3" s="73"/>
      <c r="D3" s="74"/>
      <c r="E3" s="8" t="s">
        <v>1</v>
      </c>
    </row>
    <row r="4" s="1" customFormat="1" ht="19.5" customHeight="1" spans="1:5">
      <c r="A4" s="27" t="s">
        <v>322</v>
      </c>
      <c r="B4" s="11" t="s">
        <v>189</v>
      </c>
      <c r="C4" s="12"/>
      <c r="D4" s="12"/>
      <c r="E4" s="67" t="s">
        <v>323</v>
      </c>
    </row>
    <row r="5" s="1" customFormat="1" ht="40.5" customHeight="1" spans="1:5">
      <c r="A5" s="19"/>
      <c r="B5" s="28" t="s">
        <v>55</v>
      </c>
      <c r="C5" s="10" t="s">
        <v>58</v>
      </c>
      <c r="D5" s="75" t="s">
        <v>309</v>
      </c>
      <c r="E5" s="29" t="s">
        <v>324</v>
      </c>
    </row>
    <row r="6" s="1" customFormat="1" ht="19.5" customHeight="1" spans="1:5">
      <c r="A6" s="20">
        <v>1</v>
      </c>
      <c r="B6" s="20">
        <v>2</v>
      </c>
      <c r="C6" s="20">
        <v>3</v>
      </c>
      <c r="D6" s="76">
        <v>4</v>
      </c>
      <c r="E6" s="29">
        <v>5</v>
      </c>
    </row>
    <row r="7" s="1" customFormat="1" ht="19.5" customHeight="1" spans="1:5">
      <c r="A7" s="30"/>
      <c r="B7" s="77"/>
      <c r="C7" s="77"/>
      <c r="D7" s="77"/>
      <c r="E7" s="77"/>
    </row>
    <row r="8" s="1" customFormat="1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E36" sqref="E36"/>
    </sheetView>
  </sheetViews>
  <sheetFormatPr defaultColWidth="9.13888888888889" defaultRowHeight="12" customHeight="1" outlineLevelRow="6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6.5" customHeight="1" spans="1:10">
      <c r="J1" s="3" t="s">
        <v>325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"单位名称："&amp;"嵩明县牛栏江镇第二初级中学"</f>
        <v>单位名称：嵩明县牛栏江镇第二初级中学</v>
      </c>
    </row>
    <row r="4" s="1" customFormat="1" ht="44.25" customHeight="1" spans="1:10">
      <c r="A4" s="66" t="s">
        <v>322</v>
      </c>
      <c r="B4" s="66" t="s">
        <v>257</v>
      </c>
      <c r="C4" s="66" t="s">
        <v>258</v>
      </c>
      <c r="D4" s="66" t="s">
        <v>259</v>
      </c>
      <c r="E4" s="66" t="s">
        <v>260</v>
      </c>
      <c r="F4" s="67" t="s">
        <v>261</v>
      </c>
      <c r="G4" s="66" t="s">
        <v>262</v>
      </c>
      <c r="H4" s="67" t="s">
        <v>263</v>
      </c>
      <c r="I4" s="67" t="s">
        <v>264</v>
      </c>
      <c r="J4" s="66" t="s">
        <v>265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D36" sqref="D36"/>
    </sheetView>
  </sheetViews>
  <sheetFormatPr defaultColWidth="10.4259259259259" defaultRowHeight="14.25" customHeight="1" outlineLevelRow="7"/>
  <cols>
    <col min="1" max="3" width="33.712962962963" style="1" customWidth="1"/>
    <col min="4" max="4" width="45.5740740740741" style="1" customWidth="1"/>
    <col min="5" max="5" width="27.5740740740741" style="1" customWidth="1"/>
    <col min="6" max="6" width="21.712962962963" style="1" customWidth="1"/>
    <col min="7" max="9" width="26.2777777777778" style="1" customWidth="1"/>
    <col min="10" max="16384" width="10.4259259259259" style="1"/>
  </cols>
  <sheetData>
    <row r="1" s="1" customFormat="1" customHeight="1" spans="1:9">
      <c r="A1" s="37"/>
      <c r="B1" s="38"/>
      <c r="C1" s="38"/>
      <c r="D1" s="39"/>
      <c r="E1" s="39"/>
      <c r="F1" s="39"/>
      <c r="G1" s="38"/>
      <c r="H1" s="38"/>
      <c r="I1" s="40" t="s">
        <v>326</v>
      </c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"单位名称："&amp;"嵩明县牛栏江镇第二初级中学"</f>
        <v>单位名称：嵩明县牛栏江镇第二初级中学</v>
      </c>
      <c r="B3" s="45"/>
      <c r="C3" s="45"/>
      <c r="D3" s="46"/>
      <c r="E3" s="1"/>
      <c r="F3" s="43"/>
      <c r="G3" s="42"/>
      <c r="H3" s="42"/>
      <c r="I3" s="47" t="s">
        <v>1</v>
      </c>
    </row>
    <row r="4" s="1" customFormat="1" ht="28.5" customHeight="1" spans="1:9">
      <c r="A4" s="48" t="s">
        <v>181</v>
      </c>
      <c r="B4" s="49" t="s">
        <v>182</v>
      </c>
      <c r="C4" s="50" t="s">
        <v>327</v>
      </c>
      <c r="D4" s="48" t="s">
        <v>328</v>
      </c>
      <c r="E4" s="48" t="s">
        <v>329</v>
      </c>
      <c r="F4" s="48" t="s">
        <v>330</v>
      </c>
      <c r="G4" s="49" t="s">
        <v>331</v>
      </c>
      <c r="H4" s="29"/>
      <c r="I4" s="48"/>
    </row>
    <row r="5" s="1" customFormat="1" ht="21" customHeight="1" spans="1:9">
      <c r="A5" s="50"/>
      <c r="B5" s="51"/>
      <c r="C5" s="51"/>
      <c r="D5" s="52"/>
      <c r="E5" s="51"/>
      <c r="F5" s="51"/>
      <c r="G5" s="49" t="s">
        <v>307</v>
      </c>
      <c r="H5" s="49" t="s">
        <v>332</v>
      </c>
      <c r="I5" s="49" t="s">
        <v>333</v>
      </c>
    </row>
    <row r="6" s="1" customFormat="1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57"/>
      <c r="B7" s="33"/>
      <c r="C7" s="33"/>
      <c r="D7" s="30"/>
      <c r="E7" s="21"/>
      <c r="F7" s="56"/>
      <c r="G7" s="58"/>
      <c r="H7" s="59"/>
      <c r="I7" s="59"/>
    </row>
    <row r="8" s="1" customFormat="1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E40" sqref="E40"/>
    </sheetView>
  </sheetViews>
  <sheetFormatPr defaultColWidth="9.13888888888889" defaultRowHeight="14.25" customHeight="1"/>
  <cols>
    <col min="1" max="1" width="19.2777777777778" style="1" customWidth="1"/>
    <col min="2" max="2" width="33.8518518518519" style="1" customWidth="1"/>
    <col min="3" max="3" width="23.8518518518519" style="1" customWidth="1"/>
    <col min="4" max="4" width="11.1388888888889" style="1" customWidth="1"/>
    <col min="5" max="5" width="17.712962962963" style="1" customWidth="1"/>
    <col min="6" max="6" width="9.85185185185185" style="1" customWidth="1"/>
    <col min="7" max="7" width="17.712962962963" style="1" customWidth="1"/>
    <col min="8" max="11" width="23.1388888888889" style="1" customWidth="1"/>
    <col min="12" max="16384" width="9.13888888888889" style="1"/>
  </cols>
  <sheetData>
    <row r="1" s="1" customFormat="1" customHeight="1" spans="1:11">
      <c r="D1" s="2"/>
      <c r="E1" s="2"/>
      <c r="F1" s="2"/>
      <c r="G1" s="2"/>
      <c r="K1" s="3" t="s">
        <v>334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240</v>
      </c>
      <c r="B4" s="9" t="s">
        <v>184</v>
      </c>
      <c r="C4" s="9" t="s">
        <v>241</v>
      </c>
      <c r="D4" s="10" t="s">
        <v>185</v>
      </c>
      <c r="E4" s="10" t="s">
        <v>186</v>
      </c>
      <c r="F4" s="10" t="s">
        <v>242</v>
      </c>
      <c r="G4" s="10" t="s">
        <v>243</v>
      </c>
      <c r="H4" s="27" t="s">
        <v>55</v>
      </c>
      <c r="I4" s="11" t="s">
        <v>335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s="1" customFormat="1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s="1" customFormat="1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s="1" customFormat="1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B19" sqref="B19"/>
    </sheetView>
  </sheetViews>
  <sheetFormatPr defaultColWidth="9.13888888888889" defaultRowHeight="14.25" customHeight="1" outlineLevelCol="6"/>
  <cols>
    <col min="1" max="1" width="35.2777777777778" style="1" customWidth="1"/>
    <col min="2" max="4" width="28" style="1" customWidth="1"/>
    <col min="5" max="7" width="23.8518518518519" style="1" customWidth="1"/>
    <col min="8" max="16384" width="9.13888888888889" style="1"/>
  </cols>
  <sheetData>
    <row r="1" s="1" customFormat="1" ht="13.5" customHeight="1" spans="1:7">
      <c r="D1" s="2"/>
      <c r="G1" s="3" t="s">
        <v>336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241</v>
      </c>
      <c r="B4" s="9" t="s">
        <v>240</v>
      </c>
      <c r="C4" s="9" t="s">
        <v>184</v>
      </c>
      <c r="D4" s="10" t="s">
        <v>337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4212</v>
      </c>
      <c r="F8" s="23"/>
      <c r="G8" s="23"/>
    </row>
    <row r="9" s="1" customFormat="1" ht="18.75" customHeight="1" spans="1:7">
      <c r="A9" s="21"/>
      <c r="B9" s="21" t="s">
        <v>338</v>
      </c>
      <c r="C9" s="21" t="s">
        <v>248</v>
      </c>
      <c r="D9" s="21" t="s">
        <v>339</v>
      </c>
      <c r="E9" s="23">
        <v>4212</v>
      </c>
      <c r="F9" s="23"/>
      <c r="G9" s="23"/>
    </row>
    <row r="10" s="1" customFormat="1" ht="18.75" customHeight="1" spans="1:7">
      <c r="A10" s="24" t="s">
        <v>55</v>
      </c>
      <c r="B10" s="25" t="s">
        <v>340</v>
      </c>
      <c r="C10" s="25"/>
      <c r="D10" s="26"/>
      <c r="E10" s="23">
        <v>4212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12" workbookViewId="0">
      <selection activeCell="C27" sqref="C2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7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1.25" customHeight="1" spans="1:19">
      <c r="A2" s="41" t="str">
        <f>"2026"&amp;"年部门收入预算表"</f>
        <v>2026年部门收入预算表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7.25" customHeight="1" spans="1:19">
      <c r="A3" s="44" t="str">
        <f>"单位名称："&amp;"嵩明县牛栏江镇第二初级中学"</f>
        <v>单位名称：嵩明县牛栏江镇第二初级中学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8"/>
      <c r="C6" s="114"/>
      <c r="D6" s="114"/>
      <c r="E6" s="114"/>
      <c r="F6" s="114"/>
      <c r="G6" s="114"/>
      <c r="H6" s="114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4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1" t="s">
        <v>69</v>
      </c>
      <c r="B8" s="21" t="s">
        <v>70</v>
      </c>
      <c r="C8" s="104">
        <v>9337941.49</v>
      </c>
      <c r="D8" s="77">
        <v>9337941.49</v>
      </c>
      <c r="E8" s="77">
        <v>8237941.49</v>
      </c>
      <c r="F8" s="77"/>
      <c r="G8" s="77"/>
      <c r="H8" s="77"/>
      <c r="I8" s="77">
        <v>1100000</v>
      </c>
      <c r="J8" s="77"/>
      <c r="K8" s="77"/>
      <c r="L8" s="77"/>
      <c r="M8" s="77"/>
      <c r="N8" s="77">
        <v>1100000</v>
      </c>
      <c r="O8" s="77"/>
      <c r="P8" s="77"/>
      <c r="Q8" s="77"/>
      <c r="R8" s="77"/>
      <c r="S8" s="77"/>
    </row>
    <row r="9" ht="18" customHeight="1" spans="1:19">
      <c r="A9" s="50" t="s">
        <v>55</v>
      </c>
      <c r="B9" s="195"/>
      <c r="C9" s="77">
        <v>9337941.49</v>
      </c>
      <c r="D9" s="77">
        <v>9337941.49</v>
      </c>
      <c r="E9" s="77">
        <v>8237941.49</v>
      </c>
      <c r="F9" s="77"/>
      <c r="G9" s="77"/>
      <c r="H9" s="77"/>
      <c r="I9" s="77">
        <v>1100000</v>
      </c>
      <c r="J9" s="77"/>
      <c r="K9" s="77"/>
      <c r="L9" s="77"/>
      <c r="M9" s="77"/>
      <c r="N9" s="77">
        <v>1100000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9" workbookViewId="0">
      <selection activeCell="E35" sqref="E35"/>
    </sheetView>
  </sheetViews>
  <sheetFormatPr defaultColWidth="8.57407407407407" defaultRowHeight="12.75" customHeight="1"/>
  <cols>
    <col min="1" max="1" width="14.2777777777778" style="1" customWidth="1"/>
    <col min="2" max="2" width="37.5740740740741" style="1" customWidth="1"/>
    <col min="3" max="8" width="24.5740740740741" style="1" customWidth="1"/>
    <col min="9" max="9" width="26.712962962963" style="1" customWidth="1"/>
    <col min="10" max="11" width="24.4259259259259" style="1" customWidth="1"/>
    <col min="12" max="15" width="24.5740740740741" style="1" customWidth="1"/>
    <col min="16" max="16384" width="8.57407407407407" style="1"/>
  </cols>
  <sheetData>
    <row r="1" s="1" customFormat="1" ht="17.25" customHeight="1" spans="1:15">
      <c r="A1" s="46" t="s">
        <v>71</v>
      </c>
    </row>
    <row r="2" s="1" customFormat="1" ht="41.25" customHeight="1" spans="1:15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"单位名称："&amp;"嵩明县牛栏江镇第二初级中学"</f>
        <v>单位名称：嵩明县牛栏江镇第二初级中学</v>
      </c>
      <c r="O3" s="46" t="s">
        <v>1</v>
      </c>
    </row>
    <row r="4" s="1" customFormat="1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s="1" customFormat="1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s="1" customFormat="1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s="1" customFormat="1" ht="21" customHeight="1" spans="1:15">
      <c r="A7" s="57" t="s">
        <v>97</v>
      </c>
      <c r="B7" s="57" t="s">
        <v>98</v>
      </c>
      <c r="C7" s="77">
        <v>6944010</v>
      </c>
      <c r="D7" s="77">
        <v>5844010</v>
      </c>
      <c r="E7" s="77">
        <v>5844010</v>
      </c>
      <c r="F7" s="77"/>
      <c r="G7" s="77"/>
      <c r="H7" s="77"/>
      <c r="I7" s="77"/>
      <c r="J7" s="77">
        <v>1100000</v>
      </c>
      <c r="K7" s="77"/>
      <c r="L7" s="77"/>
      <c r="M7" s="77"/>
      <c r="N7" s="77"/>
      <c r="O7" s="77">
        <v>1100000</v>
      </c>
    </row>
    <row r="8" s="1" customFormat="1" ht="21" customHeight="1" spans="1:15">
      <c r="A8" s="180" t="s">
        <v>99</v>
      </c>
      <c r="B8" s="180" t="s">
        <v>100</v>
      </c>
      <c r="C8" s="77">
        <v>6944010</v>
      </c>
      <c r="D8" s="77">
        <v>5844010</v>
      </c>
      <c r="E8" s="77">
        <v>5844010</v>
      </c>
      <c r="F8" s="77"/>
      <c r="G8" s="77"/>
      <c r="H8" s="77"/>
      <c r="I8" s="77"/>
      <c r="J8" s="77">
        <v>1100000</v>
      </c>
      <c r="K8" s="77"/>
      <c r="L8" s="77"/>
      <c r="M8" s="77"/>
      <c r="N8" s="77"/>
      <c r="O8" s="77">
        <v>1100000</v>
      </c>
    </row>
    <row r="9" s="1" customFormat="1" ht="21" customHeight="1" spans="1:15">
      <c r="A9" s="181" t="s">
        <v>101</v>
      </c>
      <c r="B9" s="181" t="s">
        <v>102</v>
      </c>
      <c r="C9" s="77">
        <v>6944010</v>
      </c>
      <c r="D9" s="77">
        <v>5844010</v>
      </c>
      <c r="E9" s="77">
        <v>5844010</v>
      </c>
      <c r="F9" s="77"/>
      <c r="G9" s="77"/>
      <c r="H9" s="77"/>
      <c r="I9" s="77"/>
      <c r="J9" s="77">
        <v>1100000</v>
      </c>
      <c r="K9" s="77"/>
      <c r="L9" s="77"/>
      <c r="M9" s="77"/>
      <c r="N9" s="77"/>
      <c r="O9" s="77">
        <v>1100000</v>
      </c>
    </row>
    <row r="10" s="1" customFormat="1" ht="21" customHeight="1" spans="1:15">
      <c r="A10" s="57" t="s">
        <v>103</v>
      </c>
      <c r="B10" s="57" t="s">
        <v>104</v>
      </c>
      <c r="C10" s="77">
        <v>1047164.99</v>
      </c>
      <c r="D10" s="77">
        <v>1047164.99</v>
      </c>
      <c r="E10" s="77">
        <v>1042952.99</v>
      </c>
      <c r="F10" s="77">
        <v>4212</v>
      </c>
      <c r="G10" s="77"/>
      <c r="H10" s="77"/>
      <c r="I10" s="77"/>
      <c r="J10" s="77"/>
      <c r="K10" s="77"/>
      <c r="L10" s="77"/>
      <c r="M10" s="77"/>
      <c r="N10" s="77"/>
      <c r="O10" s="77"/>
    </row>
    <row r="11" s="1" customFormat="1" ht="21" customHeight="1" spans="1:15">
      <c r="A11" s="180" t="s">
        <v>105</v>
      </c>
      <c r="B11" s="180" t="s">
        <v>106</v>
      </c>
      <c r="C11" s="77">
        <v>1009221</v>
      </c>
      <c r="D11" s="77">
        <v>1009221</v>
      </c>
      <c r="E11" s="77">
        <v>1009221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="1" customFormat="1" ht="21" customHeight="1" spans="1:15">
      <c r="A12" s="181" t="s">
        <v>107</v>
      </c>
      <c r="B12" s="181" t="s">
        <v>108</v>
      </c>
      <c r="C12" s="77">
        <v>238204</v>
      </c>
      <c r="D12" s="77">
        <v>238204</v>
      </c>
      <c r="E12" s="77">
        <v>238204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="1" customFormat="1" ht="21" customHeight="1" spans="1:15">
      <c r="A13" s="181" t="s">
        <v>109</v>
      </c>
      <c r="B13" s="181" t="s">
        <v>110</v>
      </c>
      <c r="C13" s="77">
        <v>771017</v>
      </c>
      <c r="D13" s="77">
        <v>771017</v>
      </c>
      <c r="E13" s="77">
        <v>771017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1" customFormat="1" ht="21" customHeight="1" spans="1:15">
      <c r="A14" s="180" t="s">
        <v>111</v>
      </c>
      <c r="B14" s="180" t="s">
        <v>112</v>
      </c>
      <c r="C14" s="77">
        <v>4212</v>
      </c>
      <c r="D14" s="77">
        <v>4212</v>
      </c>
      <c r="E14" s="77"/>
      <c r="F14" s="77">
        <v>4212</v>
      </c>
      <c r="G14" s="77"/>
      <c r="H14" s="77"/>
      <c r="I14" s="77"/>
      <c r="J14" s="77"/>
      <c r="K14" s="77"/>
      <c r="L14" s="77"/>
      <c r="M14" s="77"/>
      <c r="N14" s="77"/>
      <c r="O14" s="77"/>
    </row>
    <row r="15" s="1" customFormat="1" ht="21" customHeight="1" spans="1:15">
      <c r="A15" s="181" t="s">
        <v>113</v>
      </c>
      <c r="B15" s="181" t="s">
        <v>114</v>
      </c>
      <c r="C15" s="77">
        <v>4212</v>
      </c>
      <c r="D15" s="77">
        <v>4212</v>
      </c>
      <c r="E15" s="77"/>
      <c r="F15" s="77">
        <v>4212</v>
      </c>
      <c r="G15" s="77"/>
      <c r="H15" s="77"/>
      <c r="I15" s="77"/>
      <c r="J15" s="77"/>
      <c r="K15" s="77"/>
      <c r="L15" s="77"/>
      <c r="M15" s="77"/>
      <c r="N15" s="77"/>
      <c r="O15" s="77"/>
    </row>
    <row r="16" s="1" customFormat="1" ht="21" customHeight="1" spans="1:15">
      <c r="A16" s="180" t="s">
        <v>115</v>
      </c>
      <c r="B16" s="180" t="s">
        <v>116</v>
      </c>
      <c r="C16" s="77">
        <v>33731.99</v>
      </c>
      <c r="D16" s="77">
        <v>33731.99</v>
      </c>
      <c r="E16" s="77">
        <v>33731.99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="1" customFormat="1" ht="21" customHeight="1" spans="1:15">
      <c r="A17" s="181" t="s">
        <v>117</v>
      </c>
      <c r="B17" s="181" t="s">
        <v>116</v>
      </c>
      <c r="C17" s="77">
        <v>33731.99</v>
      </c>
      <c r="D17" s="77">
        <v>33731.99</v>
      </c>
      <c r="E17" s="77">
        <v>33731.99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="1" customFormat="1" ht="21" customHeight="1" spans="1:15">
      <c r="A18" s="57" t="s">
        <v>118</v>
      </c>
      <c r="B18" s="57" t="s">
        <v>119</v>
      </c>
      <c r="C18" s="77">
        <v>661943.9</v>
      </c>
      <c r="D18" s="77">
        <v>661943.9</v>
      </c>
      <c r="E18" s="77">
        <v>661943.9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="1" customFormat="1" ht="21" customHeight="1" spans="1:15">
      <c r="A19" s="180" t="s">
        <v>120</v>
      </c>
      <c r="B19" s="180" t="s">
        <v>121</v>
      </c>
      <c r="C19" s="77">
        <v>661943.9</v>
      </c>
      <c r="D19" s="77">
        <v>661943.9</v>
      </c>
      <c r="E19" s="77">
        <v>661943.9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="1" customFormat="1" ht="21" customHeight="1" spans="1:15">
      <c r="A20" s="181" t="s">
        <v>122</v>
      </c>
      <c r="B20" s="181" t="s">
        <v>123</v>
      </c>
      <c r="C20" s="77">
        <v>352628.75</v>
      </c>
      <c r="D20" s="77">
        <v>352628.75</v>
      </c>
      <c r="E20" s="77">
        <v>352628.75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="1" customFormat="1" ht="21" customHeight="1" spans="1:15">
      <c r="A21" s="181" t="s">
        <v>124</v>
      </c>
      <c r="B21" s="181" t="s">
        <v>125</v>
      </c>
      <c r="C21" s="77">
        <v>264285.15</v>
      </c>
      <c r="D21" s="77">
        <v>264285.15</v>
      </c>
      <c r="E21" s="77">
        <v>264285.15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="1" customFormat="1" ht="21" customHeight="1" spans="1:15">
      <c r="A22" s="181" t="s">
        <v>126</v>
      </c>
      <c r="B22" s="181" t="s">
        <v>127</v>
      </c>
      <c r="C22" s="77">
        <v>45030</v>
      </c>
      <c r="D22" s="77">
        <v>45030</v>
      </c>
      <c r="E22" s="77">
        <v>45030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="1" customFormat="1" ht="21" customHeight="1" spans="1:15">
      <c r="A23" s="57" t="s">
        <v>128</v>
      </c>
      <c r="B23" s="57" t="s">
        <v>129</v>
      </c>
      <c r="C23" s="77">
        <v>684822.6</v>
      </c>
      <c r="D23" s="77">
        <v>684822.6</v>
      </c>
      <c r="E23" s="77">
        <v>684822.6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="1" customFormat="1" ht="21" customHeight="1" spans="1:15">
      <c r="A24" s="180" t="s">
        <v>130</v>
      </c>
      <c r="B24" s="180" t="s">
        <v>131</v>
      </c>
      <c r="C24" s="77">
        <v>684822.6</v>
      </c>
      <c r="D24" s="77">
        <v>684822.6</v>
      </c>
      <c r="E24" s="77">
        <v>684822.6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="1" customFormat="1" ht="21" customHeight="1" spans="1:15">
      <c r="A25" s="181" t="s">
        <v>132</v>
      </c>
      <c r="B25" s="181" t="s">
        <v>133</v>
      </c>
      <c r="C25" s="77">
        <v>684822.6</v>
      </c>
      <c r="D25" s="77">
        <v>684822.6</v>
      </c>
      <c r="E25" s="77">
        <v>684822.6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="1" customFormat="1" ht="21" customHeight="1" spans="1:15">
      <c r="A26" s="182" t="s">
        <v>55</v>
      </c>
      <c r="B26" s="36"/>
      <c r="C26" s="77">
        <v>9337941.49</v>
      </c>
      <c r="D26" s="77">
        <v>8237941.49</v>
      </c>
      <c r="E26" s="77">
        <v>8233729.49</v>
      </c>
      <c r="F26" s="77">
        <v>4212</v>
      </c>
      <c r="G26" s="77"/>
      <c r="H26" s="77"/>
      <c r="I26" s="77"/>
      <c r="J26" s="77">
        <v>1100000</v>
      </c>
      <c r="K26" s="77"/>
      <c r="L26" s="77"/>
      <c r="M26" s="77"/>
      <c r="N26" s="77"/>
      <c r="O26" s="77">
        <v>1100000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2" workbookViewId="0">
      <selection activeCell="G10" sqref="G10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6"/>
      <c r="C1" s="46"/>
      <c r="D1" s="46" t="s">
        <v>134</v>
      </c>
    </row>
    <row r="2" ht="41.25" customHeight="1" spans="1:4">
      <c r="A2" s="41" t="str">
        <f>"2026"&amp;"年部门财政拨款收支预算总表"</f>
        <v>2026年部门财政拨款收支预算总表</v>
      </c>
      <c r="B2" s="1"/>
      <c r="C2" s="1"/>
      <c r="D2" s="1"/>
    </row>
    <row r="3" ht="17.25" customHeight="1" spans="1:4">
      <c r="A3" s="44" t="str">
        <f>"单位名称："&amp;"嵩明县牛栏江镇第二初级中学"</f>
        <v>单位名称：嵩明县牛栏江镇第二初级中学</v>
      </c>
      <c r="B3" s="162"/>
      <c r="C3" s="1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135</v>
      </c>
      <c r="B6" s="77">
        <v>8237941.49</v>
      </c>
      <c r="C6" s="165" t="s">
        <v>136</v>
      </c>
      <c r="D6" s="104">
        <v>8237941.49</v>
      </c>
    </row>
    <row r="7" ht="16.5" customHeight="1" spans="1:4">
      <c r="A7" s="165" t="s">
        <v>137</v>
      </c>
      <c r="B7" s="77">
        <v>8237941.49</v>
      </c>
      <c r="C7" s="165" t="s">
        <v>138</v>
      </c>
      <c r="D7" s="104"/>
    </row>
    <row r="8" ht="16.5" customHeight="1" spans="1:4">
      <c r="A8" s="165" t="s">
        <v>139</v>
      </c>
      <c r="B8" s="77"/>
      <c r="C8" s="165" t="s">
        <v>140</v>
      </c>
      <c r="D8" s="104"/>
    </row>
    <row r="9" ht="16.5" customHeight="1" spans="1:4">
      <c r="A9" s="165" t="s">
        <v>141</v>
      </c>
      <c r="B9" s="77"/>
      <c r="C9" s="165" t="s">
        <v>142</v>
      </c>
      <c r="D9" s="104"/>
    </row>
    <row r="10" ht="16.5" customHeight="1" spans="1:4">
      <c r="A10" s="165" t="s">
        <v>143</v>
      </c>
      <c r="B10" s="77"/>
      <c r="C10" s="165" t="s">
        <v>144</v>
      </c>
      <c r="D10" s="104"/>
    </row>
    <row r="11" ht="16.5" customHeight="1" spans="1:4">
      <c r="A11" s="165" t="s">
        <v>137</v>
      </c>
      <c r="B11" s="77"/>
      <c r="C11" s="165" t="s">
        <v>145</v>
      </c>
      <c r="D11" s="104">
        <v>5844010</v>
      </c>
    </row>
    <row r="12" ht="16.5" customHeight="1" spans="1:4">
      <c r="A12" s="149" t="s">
        <v>139</v>
      </c>
      <c r="B12" s="77"/>
      <c r="C12" s="68" t="s">
        <v>146</v>
      </c>
      <c r="D12" s="104"/>
    </row>
    <row r="13" ht="16.5" customHeight="1" spans="1:4">
      <c r="A13" s="149" t="s">
        <v>141</v>
      </c>
      <c r="B13" s="77"/>
      <c r="C13" s="68" t="s">
        <v>147</v>
      </c>
      <c r="D13" s="104"/>
    </row>
    <row r="14" ht="16.5" customHeight="1" spans="1:4">
      <c r="A14" s="166"/>
      <c r="B14" s="77"/>
      <c r="C14" s="68" t="s">
        <v>148</v>
      </c>
      <c r="D14" s="104">
        <v>1047164.99</v>
      </c>
    </row>
    <row r="15" ht="16.5" customHeight="1" spans="1:4">
      <c r="A15" s="166"/>
      <c r="B15" s="77"/>
      <c r="C15" s="68" t="s">
        <v>149</v>
      </c>
      <c r="D15" s="104">
        <v>661943.9</v>
      </c>
    </row>
    <row r="16" ht="16.5" customHeight="1" spans="1:4">
      <c r="A16" s="166"/>
      <c r="B16" s="77"/>
      <c r="C16" s="68" t="s">
        <v>150</v>
      </c>
      <c r="D16" s="104"/>
    </row>
    <row r="17" ht="16.5" customHeight="1" spans="1:4">
      <c r="A17" s="166"/>
      <c r="B17" s="77"/>
      <c r="C17" s="68" t="s">
        <v>151</v>
      </c>
      <c r="D17" s="104"/>
    </row>
    <row r="18" ht="16.5" customHeight="1" spans="1:4">
      <c r="A18" s="166"/>
      <c r="B18" s="77"/>
      <c r="C18" s="68" t="s">
        <v>152</v>
      </c>
      <c r="D18" s="104"/>
    </row>
    <row r="19" ht="16.5" customHeight="1" spans="1:4">
      <c r="A19" s="166"/>
      <c r="B19" s="77"/>
      <c r="C19" s="68" t="s">
        <v>153</v>
      </c>
      <c r="D19" s="104"/>
    </row>
    <row r="20" ht="16.5" customHeight="1" spans="1:4">
      <c r="A20" s="166"/>
      <c r="B20" s="77"/>
      <c r="C20" s="68" t="s">
        <v>154</v>
      </c>
      <c r="D20" s="104"/>
    </row>
    <row r="21" ht="16.5" customHeight="1" spans="1:4">
      <c r="A21" s="166"/>
      <c r="B21" s="77"/>
      <c r="C21" s="68" t="s">
        <v>155</v>
      </c>
      <c r="D21" s="104"/>
    </row>
    <row r="22" ht="16.5" customHeight="1" spans="1:4">
      <c r="A22" s="166"/>
      <c r="B22" s="77"/>
      <c r="C22" s="68" t="s">
        <v>156</v>
      </c>
      <c r="D22" s="104"/>
    </row>
    <row r="23" ht="16.5" customHeight="1" spans="1:4">
      <c r="A23" s="166"/>
      <c r="B23" s="77"/>
      <c r="C23" s="68" t="s">
        <v>157</v>
      </c>
      <c r="D23" s="104"/>
    </row>
    <row r="24" ht="16.5" customHeight="1" spans="1:4">
      <c r="A24" s="166"/>
      <c r="B24" s="77"/>
      <c r="C24" s="68" t="s">
        <v>158</v>
      </c>
      <c r="D24" s="104"/>
    </row>
    <row r="25" ht="16.5" customHeight="1" spans="1:4">
      <c r="A25" s="166"/>
      <c r="B25" s="77"/>
      <c r="C25" s="68" t="s">
        <v>159</v>
      </c>
      <c r="D25" s="104">
        <v>684822.6</v>
      </c>
    </row>
    <row r="26" ht="16.5" customHeight="1" spans="1:4">
      <c r="A26" s="166"/>
      <c r="B26" s="77"/>
      <c r="C26" s="68" t="s">
        <v>160</v>
      </c>
      <c r="D26" s="104"/>
    </row>
    <row r="27" ht="16.5" customHeight="1" spans="1:4">
      <c r="A27" s="166"/>
      <c r="B27" s="77"/>
      <c r="C27" s="68" t="s">
        <v>161</v>
      </c>
      <c r="D27" s="104"/>
    </row>
    <row r="28" ht="16.5" customHeight="1" spans="1:4">
      <c r="A28" s="166"/>
      <c r="B28" s="77"/>
      <c r="C28" s="68" t="s">
        <v>162</v>
      </c>
      <c r="D28" s="104"/>
    </row>
    <row r="29" ht="16.5" customHeight="1" spans="1:4">
      <c r="A29" s="166"/>
      <c r="B29" s="77"/>
      <c r="C29" s="68" t="s">
        <v>163</v>
      </c>
      <c r="D29" s="104"/>
    </row>
    <row r="30" ht="16.5" customHeight="1" spans="1:4">
      <c r="A30" s="166"/>
      <c r="B30" s="77"/>
      <c r="C30" s="68" t="s">
        <v>164</v>
      </c>
      <c r="D30" s="104"/>
    </row>
    <row r="31" ht="16.5" customHeight="1" spans="1:4">
      <c r="A31" s="166"/>
      <c r="B31" s="77"/>
      <c r="C31" s="149" t="s">
        <v>165</v>
      </c>
      <c r="D31" s="104"/>
    </row>
    <row r="32" ht="16.5" customHeight="1" spans="1:4">
      <c r="A32" s="166"/>
      <c r="B32" s="77"/>
      <c r="C32" s="149" t="s">
        <v>166</v>
      </c>
      <c r="D32" s="104">
        <v>9337941.49</v>
      </c>
    </row>
    <row r="33" ht="16.5" customHeight="1" spans="1:4">
      <c r="A33" s="166"/>
      <c r="B33" s="77"/>
      <c r="C33" s="30" t="s">
        <v>167</v>
      </c>
      <c r="D33" s="104"/>
    </row>
    <row r="34" ht="15" customHeight="1" spans="1:4">
      <c r="A34" s="167" t="s">
        <v>50</v>
      </c>
      <c r="B34" s="168">
        <v>8237941.49</v>
      </c>
      <c r="C34" s="167" t="s">
        <v>51</v>
      </c>
      <c r="D34" s="168">
        <v>8237941.49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27" workbookViewId="0">
      <selection activeCell="G16" sqref="G16"/>
    </sheetView>
  </sheetViews>
  <sheetFormatPr defaultColWidth="9.13888888888889" defaultRowHeight="14.25" customHeight="1" outlineLevelCol="6"/>
  <cols>
    <col min="1" max="1" width="20.1388888888889" style="1" customWidth="1"/>
    <col min="2" max="2" width="44" style="1" customWidth="1"/>
    <col min="3" max="7" width="24.1388888888889" style="1" customWidth="1"/>
    <col min="8" max="16384" width="9.13888888888889" style="1"/>
  </cols>
  <sheetData>
    <row r="1" s="1" customFormat="1" customHeight="1" spans="1:7">
      <c r="D1" s="135"/>
      <c r="F1" s="70"/>
      <c r="G1" s="136" t="s">
        <v>168</v>
      </c>
    </row>
    <row r="2" s="1" customFormat="1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="1" customFormat="1" ht="18" customHeight="1" spans="1:7">
      <c r="A3" s="5" t="str">
        <f>"单位名称："&amp;"嵩明县牛栏江镇第二初级中学"</f>
        <v>单位名称：嵩明县牛栏江镇第二初级中学</v>
      </c>
      <c r="F3" s="121"/>
      <c r="G3" s="136" t="s">
        <v>1</v>
      </c>
    </row>
    <row r="4" s="1" customFormat="1" ht="20.25" customHeight="1" spans="1:7">
      <c r="A4" s="157" t="s">
        <v>169</v>
      </c>
      <c r="B4" s="158"/>
      <c r="C4" s="125" t="s">
        <v>55</v>
      </c>
      <c r="D4" s="144" t="s">
        <v>75</v>
      </c>
      <c r="E4" s="12"/>
      <c r="F4" s="13"/>
      <c r="G4" s="138" t="s">
        <v>76</v>
      </c>
    </row>
    <row r="5" s="1" customFormat="1" ht="20.25" customHeight="1" spans="1:7">
      <c r="A5" s="159" t="s">
        <v>72</v>
      </c>
      <c r="B5" s="159" t="s">
        <v>73</v>
      </c>
      <c r="C5" s="19"/>
      <c r="D5" s="130" t="s">
        <v>57</v>
      </c>
      <c r="E5" s="130" t="s">
        <v>170</v>
      </c>
      <c r="F5" s="130" t="s">
        <v>171</v>
      </c>
      <c r="G5" s="140"/>
    </row>
    <row r="6" s="1" customFormat="1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s="1" customFormat="1" ht="18" customHeight="1" spans="1:7">
      <c r="A7" s="30" t="s">
        <v>97</v>
      </c>
      <c r="B7" s="30" t="s">
        <v>98</v>
      </c>
      <c r="C7" s="77">
        <v>5844010</v>
      </c>
      <c r="D7" s="77">
        <v>5844010</v>
      </c>
      <c r="E7" s="77">
        <v>5617973</v>
      </c>
      <c r="F7" s="77">
        <v>226037</v>
      </c>
      <c r="G7" s="77"/>
    </row>
    <row r="8" s="1" customFormat="1" ht="18" customHeight="1" spans="1:7">
      <c r="A8" s="134" t="s">
        <v>99</v>
      </c>
      <c r="B8" s="134" t="s">
        <v>100</v>
      </c>
      <c r="C8" s="77">
        <v>5844010</v>
      </c>
      <c r="D8" s="77">
        <v>5844010</v>
      </c>
      <c r="E8" s="77">
        <v>5617973</v>
      </c>
      <c r="F8" s="77">
        <v>226037</v>
      </c>
      <c r="G8" s="77"/>
    </row>
    <row r="9" s="1" customFormat="1" ht="18" customHeight="1" spans="1:7">
      <c r="A9" s="160" t="s">
        <v>101</v>
      </c>
      <c r="B9" s="160" t="s">
        <v>102</v>
      </c>
      <c r="C9" s="77">
        <v>5844010</v>
      </c>
      <c r="D9" s="77">
        <v>5844010</v>
      </c>
      <c r="E9" s="77">
        <v>5617973</v>
      </c>
      <c r="F9" s="77">
        <v>226037</v>
      </c>
      <c r="G9" s="77"/>
    </row>
    <row r="10" s="1" customFormat="1" ht="18" customHeight="1" spans="1:7">
      <c r="A10" s="30" t="s">
        <v>103</v>
      </c>
      <c r="B10" s="30" t="s">
        <v>104</v>
      </c>
      <c r="C10" s="77">
        <v>1047164.99</v>
      </c>
      <c r="D10" s="77">
        <v>1042952.99</v>
      </c>
      <c r="E10" s="77">
        <v>1032952.99</v>
      </c>
      <c r="F10" s="77">
        <v>10000</v>
      </c>
      <c r="G10" s="77">
        <v>4212</v>
      </c>
    </row>
    <row r="11" s="1" customFormat="1" ht="18" customHeight="1" spans="1:7">
      <c r="A11" s="134" t="s">
        <v>105</v>
      </c>
      <c r="B11" s="134" t="s">
        <v>106</v>
      </c>
      <c r="C11" s="77">
        <v>1009221</v>
      </c>
      <c r="D11" s="77">
        <v>1009221</v>
      </c>
      <c r="E11" s="77">
        <v>999221</v>
      </c>
      <c r="F11" s="77">
        <v>10000</v>
      </c>
      <c r="G11" s="77"/>
    </row>
    <row r="12" s="1" customFormat="1" ht="18" customHeight="1" spans="1:7">
      <c r="A12" s="160" t="s">
        <v>107</v>
      </c>
      <c r="B12" s="160" t="s">
        <v>108</v>
      </c>
      <c r="C12" s="77">
        <v>238204</v>
      </c>
      <c r="D12" s="77">
        <v>238204</v>
      </c>
      <c r="E12" s="77">
        <v>228204</v>
      </c>
      <c r="F12" s="77">
        <v>10000</v>
      </c>
      <c r="G12" s="77"/>
    </row>
    <row r="13" s="1" customFormat="1" ht="18" customHeight="1" spans="1:7">
      <c r="A13" s="160" t="s">
        <v>109</v>
      </c>
      <c r="B13" s="160" t="s">
        <v>110</v>
      </c>
      <c r="C13" s="77">
        <v>771017</v>
      </c>
      <c r="D13" s="77">
        <v>771017</v>
      </c>
      <c r="E13" s="77">
        <v>771017</v>
      </c>
      <c r="F13" s="77"/>
      <c r="G13" s="77"/>
    </row>
    <row r="14" s="1" customFormat="1" ht="18" customHeight="1" spans="1:7">
      <c r="A14" s="134" t="s">
        <v>111</v>
      </c>
      <c r="B14" s="134" t="s">
        <v>112</v>
      </c>
      <c r="C14" s="77">
        <v>4212</v>
      </c>
      <c r="D14" s="77"/>
      <c r="E14" s="77"/>
      <c r="F14" s="77"/>
      <c r="G14" s="77">
        <v>4212</v>
      </c>
    </row>
    <row r="15" s="1" customFormat="1" ht="18" customHeight="1" spans="1:7">
      <c r="A15" s="160" t="s">
        <v>113</v>
      </c>
      <c r="B15" s="160" t="s">
        <v>114</v>
      </c>
      <c r="C15" s="77">
        <v>4212</v>
      </c>
      <c r="D15" s="77"/>
      <c r="E15" s="77"/>
      <c r="F15" s="77"/>
      <c r="G15" s="77">
        <v>4212</v>
      </c>
    </row>
    <row r="16" s="1" customFormat="1" ht="18" customHeight="1" spans="1:7">
      <c r="A16" s="134" t="s">
        <v>115</v>
      </c>
      <c r="B16" s="134" t="s">
        <v>116</v>
      </c>
      <c r="C16" s="77">
        <v>33731.99</v>
      </c>
      <c r="D16" s="77">
        <v>33731.99</v>
      </c>
      <c r="E16" s="77">
        <v>33731.99</v>
      </c>
      <c r="F16" s="77"/>
      <c r="G16" s="77"/>
    </row>
    <row r="17" s="1" customFormat="1" ht="18" customHeight="1" spans="1:7">
      <c r="A17" s="160" t="s">
        <v>117</v>
      </c>
      <c r="B17" s="160" t="s">
        <v>116</v>
      </c>
      <c r="C17" s="77">
        <v>33731.99</v>
      </c>
      <c r="D17" s="77">
        <v>33731.99</v>
      </c>
      <c r="E17" s="77">
        <v>33731.99</v>
      </c>
      <c r="F17" s="77"/>
      <c r="G17" s="77"/>
    </row>
    <row r="18" s="1" customFormat="1" ht="18" customHeight="1" spans="1:7">
      <c r="A18" s="30" t="s">
        <v>118</v>
      </c>
      <c r="B18" s="30" t="s">
        <v>119</v>
      </c>
      <c r="C18" s="77">
        <v>661943.9</v>
      </c>
      <c r="D18" s="77">
        <v>661943.9</v>
      </c>
      <c r="E18" s="77">
        <v>661943.9</v>
      </c>
      <c r="F18" s="77"/>
      <c r="G18" s="77"/>
    </row>
    <row r="19" s="1" customFormat="1" ht="18" customHeight="1" spans="1:7">
      <c r="A19" s="134" t="s">
        <v>120</v>
      </c>
      <c r="B19" s="134" t="s">
        <v>121</v>
      </c>
      <c r="C19" s="77">
        <v>661943.9</v>
      </c>
      <c r="D19" s="77">
        <v>661943.9</v>
      </c>
      <c r="E19" s="77">
        <v>661943.9</v>
      </c>
      <c r="F19" s="77"/>
      <c r="G19" s="77"/>
    </row>
    <row r="20" s="1" customFormat="1" ht="18" customHeight="1" spans="1:7">
      <c r="A20" s="160" t="s">
        <v>122</v>
      </c>
      <c r="B20" s="160" t="s">
        <v>123</v>
      </c>
      <c r="C20" s="77">
        <v>352628.75</v>
      </c>
      <c r="D20" s="77">
        <v>352628.75</v>
      </c>
      <c r="E20" s="77">
        <v>352628.75</v>
      </c>
      <c r="F20" s="77"/>
      <c r="G20" s="77"/>
    </row>
    <row r="21" s="1" customFormat="1" ht="18" customHeight="1" spans="1:7">
      <c r="A21" s="160" t="s">
        <v>124</v>
      </c>
      <c r="B21" s="160" t="s">
        <v>125</v>
      </c>
      <c r="C21" s="77">
        <v>264285.15</v>
      </c>
      <c r="D21" s="77">
        <v>264285.15</v>
      </c>
      <c r="E21" s="77">
        <v>264285.15</v>
      </c>
      <c r="F21" s="77"/>
      <c r="G21" s="77"/>
    </row>
    <row r="22" s="1" customFormat="1" ht="18" customHeight="1" spans="1:7">
      <c r="A22" s="160" t="s">
        <v>126</v>
      </c>
      <c r="B22" s="160" t="s">
        <v>127</v>
      </c>
      <c r="C22" s="77">
        <v>45030</v>
      </c>
      <c r="D22" s="77">
        <v>45030</v>
      </c>
      <c r="E22" s="77">
        <v>45030</v>
      </c>
      <c r="F22" s="77"/>
      <c r="G22" s="77"/>
    </row>
    <row r="23" s="1" customFormat="1" ht="18" customHeight="1" spans="1:7">
      <c r="A23" s="30" t="s">
        <v>128</v>
      </c>
      <c r="B23" s="30" t="s">
        <v>129</v>
      </c>
      <c r="C23" s="77">
        <v>684822.6</v>
      </c>
      <c r="D23" s="77">
        <v>684822.6</v>
      </c>
      <c r="E23" s="77">
        <v>684822.6</v>
      </c>
      <c r="F23" s="77"/>
      <c r="G23" s="77"/>
    </row>
    <row r="24" s="1" customFormat="1" ht="18" customHeight="1" spans="1:7">
      <c r="A24" s="134" t="s">
        <v>130</v>
      </c>
      <c r="B24" s="134" t="s">
        <v>131</v>
      </c>
      <c r="C24" s="77">
        <v>684822.6</v>
      </c>
      <c r="D24" s="77">
        <v>684822.6</v>
      </c>
      <c r="E24" s="77">
        <v>684822.6</v>
      </c>
      <c r="F24" s="77"/>
      <c r="G24" s="77"/>
    </row>
    <row r="25" s="1" customFormat="1" ht="18" customHeight="1" spans="1:7">
      <c r="A25" s="160" t="s">
        <v>132</v>
      </c>
      <c r="B25" s="160" t="s">
        <v>133</v>
      </c>
      <c r="C25" s="77">
        <v>684822.6</v>
      </c>
      <c r="D25" s="77">
        <v>684822.6</v>
      </c>
      <c r="E25" s="77">
        <v>684822.6</v>
      </c>
      <c r="F25" s="77"/>
      <c r="G25" s="77"/>
    </row>
    <row r="26" s="1" customFormat="1" ht="18" customHeight="1" spans="1:7">
      <c r="A26" s="76" t="s">
        <v>172</v>
      </c>
      <c r="B26" s="161" t="s">
        <v>172</v>
      </c>
      <c r="C26" s="77">
        <v>8237941.49</v>
      </c>
      <c r="D26" s="77">
        <v>8233729.49</v>
      </c>
      <c r="E26" s="77">
        <v>7997692.49</v>
      </c>
      <c r="F26" s="77">
        <v>236037</v>
      </c>
      <c r="G26" s="77">
        <v>4212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37" sqref="D37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43"/>
      <c r="B1" s="43"/>
      <c r="C1" s="43"/>
      <c r="D1" s="43"/>
      <c r="E1" s="42"/>
      <c r="F1" s="153" t="s">
        <v>173</v>
      </c>
    </row>
    <row r="2" s="1" customFormat="1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09" t="str">
        <f>"单位名称："&amp;"嵩明县牛栏江镇第二初级中学"</f>
        <v>单位名称：嵩明县牛栏江镇第二初级中学</v>
      </c>
      <c r="B3" s="155"/>
      <c r="D3" s="43"/>
      <c r="E3" s="42"/>
      <c r="F3" s="47" t="s">
        <v>1</v>
      </c>
    </row>
    <row r="4" s="1" customFormat="1" ht="27" customHeight="1" spans="1:6">
      <c r="A4" s="48" t="s">
        <v>174</v>
      </c>
      <c r="B4" s="48" t="s">
        <v>175</v>
      </c>
      <c r="C4" s="50" t="s">
        <v>176</v>
      </c>
      <c r="D4" s="48"/>
      <c r="E4" s="49"/>
      <c r="F4" s="48" t="s">
        <v>177</v>
      </c>
    </row>
    <row r="5" s="1" customFormat="1" ht="28.5" customHeight="1" spans="1:6">
      <c r="A5" s="156"/>
      <c r="B5" s="52"/>
      <c r="C5" s="49" t="s">
        <v>57</v>
      </c>
      <c r="D5" s="49" t="s">
        <v>178</v>
      </c>
      <c r="E5" s="49" t="s">
        <v>179</v>
      </c>
      <c r="F5" s="51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G20" sqref="G20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4">
      <c r="A1" s="1"/>
      <c r="B1" s="135"/>
      <c r="C1" s="141"/>
      <c r="D1" s="1"/>
      <c r="E1" s="142"/>
      <c r="F1" s="142"/>
      <c r="G1" s="142"/>
      <c r="H1" s="142"/>
      <c r="I1" s="79"/>
      <c r="J1" s="79"/>
      <c r="K1" s="79"/>
      <c r="L1" s="79"/>
      <c r="M1" s="79"/>
      <c r="N1" s="79"/>
      <c r="O1" s="1"/>
      <c r="P1" s="1"/>
      <c r="Q1" s="1"/>
      <c r="R1" s="79"/>
      <c r="S1" s="1"/>
      <c r="T1" s="1"/>
      <c r="U1" s="1"/>
      <c r="V1" s="141"/>
      <c r="W1" s="1"/>
      <c r="X1" s="3" t="s">
        <v>180</v>
      </c>
    </row>
    <row r="2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ht="18.75" customHeight="1" spans="1:24">
      <c r="A3" s="5" t="str">
        <f>"单位名称："&amp;"嵩明县牛栏江镇第二初级中学"</f>
        <v>单位名称：嵩明县牛栏江镇第二初级中学</v>
      </c>
      <c r="B3" s="6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7"/>
      <c r="P3" s="7"/>
      <c r="Q3" s="7"/>
      <c r="R3" s="84"/>
      <c r="S3" s="1"/>
      <c r="T3" s="1"/>
      <c r="U3" s="1"/>
      <c r="V3" s="141"/>
      <c r="W3" s="1"/>
      <c r="X3" s="3" t="s">
        <v>1</v>
      </c>
    </row>
    <row r="4" ht="18" customHeight="1" spans="1:24">
      <c r="A4" s="9" t="s">
        <v>181</v>
      </c>
      <c r="B4" s="9" t="s">
        <v>182</v>
      </c>
      <c r="C4" s="9" t="s">
        <v>183</v>
      </c>
      <c r="D4" s="9" t="s">
        <v>184</v>
      </c>
      <c r="E4" s="9" t="s">
        <v>185</v>
      </c>
      <c r="F4" s="9" t="s">
        <v>186</v>
      </c>
      <c r="G4" s="9" t="s">
        <v>187</v>
      </c>
      <c r="H4" s="9" t="s">
        <v>188</v>
      </c>
      <c r="I4" s="144" t="s">
        <v>189</v>
      </c>
      <c r="J4" s="90" t="s">
        <v>189</v>
      </c>
      <c r="K4" s="90"/>
      <c r="L4" s="90"/>
      <c r="M4" s="90"/>
      <c r="N4" s="90"/>
      <c r="O4" s="12"/>
      <c r="P4" s="12"/>
      <c r="Q4" s="12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4"/>
      <c r="B5" s="28"/>
      <c r="C5" s="127"/>
      <c r="D5" s="14"/>
      <c r="E5" s="14"/>
      <c r="F5" s="14"/>
      <c r="G5" s="14"/>
      <c r="H5" s="14"/>
      <c r="I5" s="125" t="s">
        <v>190</v>
      </c>
      <c r="J5" s="144" t="s">
        <v>58</v>
      </c>
      <c r="K5" s="90"/>
      <c r="L5" s="90"/>
      <c r="M5" s="90"/>
      <c r="N5" s="91"/>
      <c r="O5" s="11" t="s">
        <v>191</v>
      </c>
      <c r="P5" s="12"/>
      <c r="Q5" s="13"/>
      <c r="R5" s="9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192</v>
      </c>
      <c r="K6" s="9" t="s">
        <v>193</v>
      </c>
      <c r="L6" s="9" t="s">
        <v>194</v>
      </c>
      <c r="M6" s="9" t="s">
        <v>195</v>
      </c>
      <c r="N6" s="9" t="s">
        <v>196</v>
      </c>
      <c r="O6" s="9" t="s">
        <v>58</v>
      </c>
      <c r="P6" s="9" t="s">
        <v>59</v>
      </c>
      <c r="Q6" s="9" t="s">
        <v>60</v>
      </c>
      <c r="R6" s="28"/>
      <c r="S6" s="9" t="s">
        <v>57</v>
      </c>
      <c r="T6" s="9" t="s">
        <v>64</v>
      </c>
      <c r="U6" s="9" t="s">
        <v>197</v>
      </c>
      <c r="V6" s="9" t="s">
        <v>66</v>
      </c>
      <c r="W6" s="9" t="s">
        <v>67</v>
      </c>
      <c r="X6" s="9" t="s">
        <v>68</v>
      </c>
    </row>
    <row r="7" ht="37.5" customHeight="1" spans="1:24">
      <c r="A7" s="147"/>
      <c r="B7" s="19"/>
      <c r="C7" s="147"/>
      <c r="D7" s="147"/>
      <c r="E7" s="147"/>
      <c r="F7" s="147"/>
      <c r="G7" s="147"/>
      <c r="H7" s="147"/>
      <c r="I7" s="147"/>
      <c r="J7" s="148" t="s">
        <v>57</v>
      </c>
      <c r="K7" s="17" t="s">
        <v>198</v>
      </c>
      <c r="L7" s="17" t="s">
        <v>194</v>
      </c>
      <c r="M7" s="17" t="s">
        <v>195</v>
      </c>
      <c r="N7" s="17" t="s">
        <v>196</v>
      </c>
      <c r="O7" s="17" t="s">
        <v>194</v>
      </c>
      <c r="P7" s="17" t="s">
        <v>195</v>
      </c>
      <c r="Q7" s="17" t="s">
        <v>196</v>
      </c>
      <c r="R7" s="17" t="s">
        <v>61</v>
      </c>
      <c r="S7" s="17" t="s">
        <v>57</v>
      </c>
      <c r="T7" s="17" t="s">
        <v>64</v>
      </c>
      <c r="U7" s="17" t="s">
        <v>197</v>
      </c>
      <c r="V7" s="17" t="s">
        <v>66</v>
      </c>
      <c r="W7" s="17" t="s">
        <v>67</v>
      </c>
      <c r="X7" s="17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199</v>
      </c>
      <c r="B9" s="149" t="s">
        <v>70</v>
      </c>
      <c r="C9" s="149" t="s">
        <v>200</v>
      </c>
      <c r="D9" s="149" t="s">
        <v>201</v>
      </c>
      <c r="E9" s="149" t="s">
        <v>109</v>
      </c>
      <c r="F9" s="149" t="s">
        <v>110</v>
      </c>
      <c r="G9" s="149" t="s">
        <v>202</v>
      </c>
      <c r="H9" s="149" t="s">
        <v>203</v>
      </c>
      <c r="I9" s="77">
        <v>771017</v>
      </c>
      <c r="J9" s="77">
        <v>771017</v>
      </c>
      <c r="K9" s="77"/>
      <c r="L9" s="77"/>
      <c r="M9" s="104">
        <v>771017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199</v>
      </c>
      <c r="B10" s="149" t="s">
        <v>70</v>
      </c>
      <c r="C10" s="149" t="s">
        <v>200</v>
      </c>
      <c r="D10" s="149" t="s">
        <v>201</v>
      </c>
      <c r="E10" s="149" t="s">
        <v>122</v>
      </c>
      <c r="F10" s="149" t="s">
        <v>123</v>
      </c>
      <c r="G10" s="149" t="s">
        <v>204</v>
      </c>
      <c r="H10" s="149" t="s">
        <v>205</v>
      </c>
      <c r="I10" s="77">
        <v>352628.75</v>
      </c>
      <c r="J10" s="77">
        <v>352628.75</v>
      </c>
      <c r="K10" s="150"/>
      <c r="L10" s="150"/>
      <c r="M10" s="104">
        <v>352628.75</v>
      </c>
      <c r="N10" s="15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17.25" customHeight="1" spans="1:24">
      <c r="A11" s="149" t="s">
        <v>199</v>
      </c>
      <c r="B11" s="149" t="s">
        <v>70</v>
      </c>
      <c r="C11" s="149" t="s">
        <v>200</v>
      </c>
      <c r="D11" s="149" t="s">
        <v>201</v>
      </c>
      <c r="E11" s="149" t="s">
        <v>124</v>
      </c>
      <c r="F11" s="149" t="s">
        <v>125</v>
      </c>
      <c r="G11" s="149" t="s">
        <v>206</v>
      </c>
      <c r="H11" s="149" t="s">
        <v>207</v>
      </c>
      <c r="I11" s="77">
        <v>264285.15</v>
      </c>
      <c r="J11" s="77">
        <v>264285.15</v>
      </c>
      <c r="K11" s="150"/>
      <c r="L11" s="150"/>
      <c r="M11" s="104">
        <v>264285.15</v>
      </c>
      <c r="N11" s="15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customHeight="1" spans="1:24">
      <c r="A12" s="149" t="s">
        <v>199</v>
      </c>
      <c r="B12" s="149" t="s">
        <v>70</v>
      </c>
      <c r="C12" s="149" t="s">
        <v>200</v>
      </c>
      <c r="D12" s="149" t="s">
        <v>201</v>
      </c>
      <c r="E12" s="149" t="s">
        <v>117</v>
      </c>
      <c r="F12" s="149" t="s">
        <v>116</v>
      </c>
      <c r="G12" s="149" t="s">
        <v>208</v>
      </c>
      <c r="H12" s="149" t="s">
        <v>209</v>
      </c>
      <c r="I12" s="77">
        <v>33731.99</v>
      </c>
      <c r="J12" s="77">
        <v>33731.99</v>
      </c>
      <c r="K12" s="150"/>
      <c r="L12" s="150"/>
      <c r="M12" s="104">
        <v>33731.99</v>
      </c>
      <c r="N12" s="15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customHeight="1" spans="1:24">
      <c r="A13" s="149" t="s">
        <v>199</v>
      </c>
      <c r="B13" s="149" t="s">
        <v>70</v>
      </c>
      <c r="C13" s="149" t="s">
        <v>200</v>
      </c>
      <c r="D13" s="149" t="s">
        <v>201</v>
      </c>
      <c r="E13" s="149" t="s">
        <v>126</v>
      </c>
      <c r="F13" s="149" t="s">
        <v>127</v>
      </c>
      <c r="G13" s="149" t="s">
        <v>208</v>
      </c>
      <c r="H13" s="149" t="s">
        <v>209</v>
      </c>
      <c r="I13" s="77">
        <v>26790</v>
      </c>
      <c r="J13" s="77">
        <v>26790</v>
      </c>
      <c r="K13" s="150"/>
      <c r="L13" s="150"/>
      <c r="M13" s="104">
        <v>26790</v>
      </c>
      <c r="N13" s="15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customHeight="1" spans="1:24">
      <c r="A14" s="149" t="s">
        <v>199</v>
      </c>
      <c r="B14" s="149" t="s">
        <v>70</v>
      </c>
      <c r="C14" s="149" t="s">
        <v>200</v>
      </c>
      <c r="D14" s="149" t="s">
        <v>201</v>
      </c>
      <c r="E14" s="149" t="s">
        <v>126</v>
      </c>
      <c r="F14" s="149" t="s">
        <v>127</v>
      </c>
      <c r="G14" s="149" t="s">
        <v>208</v>
      </c>
      <c r="H14" s="149" t="s">
        <v>209</v>
      </c>
      <c r="I14" s="77">
        <v>18240</v>
      </c>
      <c r="J14" s="77">
        <v>18240</v>
      </c>
      <c r="K14" s="150"/>
      <c r="L14" s="150"/>
      <c r="M14" s="104">
        <v>18240</v>
      </c>
      <c r="N14" s="15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customHeight="1" spans="1:24">
      <c r="A15" s="149" t="s">
        <v>199</v>
      </c>
      <c r="B15" s="149" t="s">
        <v>70</v>
      </c>
      <c r="C15" s="149" t="s">
        <v>210</v>
      </c>
      <c r="D15" s="149" t="s">
        <v>211</v>
      </c>
      <c r="E15" s="149" t="s">
        <v>107</v>
      </c>
      <c r="F15" s="149" t="s">
        <v>108</v>
      </c>
      <c r="G15" s="149" t="s">
        <v>212</v>
      </c>
      <c r="H15" s="149" t="s">
        <v>213</v>
      </c>
      <c r="I15" s="77">
        <v>228204</v>
      </c>
      <c r="J15" s="77">
        <v>228204</v>
      </c>
      <c r="K15" s="150"/>
      <c r="L15" s="150"/>
      <c r="M15" s="104">
        <v>228204</v>
      </c>
      <c r="N15" s="15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customHeight="1" spans="1:24">
      <c r="A16" s="149" t="s">
        <v>199</v>
      </c>
      <c r="B16" s="149" t="s">
        <v>70</v>
      </c>
      <c r="C16" s="149" t="s">
        <v>214</v>
      </c>
      <c r="D16" s="149" t="s">
        <v>215</v>
      </c>
      <c r="E16" s="149" t="s">
        <v>101</v>
      </c>
      <c r="F16" s="149" t="s">
        <v>102</v>
      </c>
      <c r="G16" s="149" t="s">
        <v>216</v>
      </c>
      <c r="H16" s="149" t="s">
        <v>217</v>
      </c>
      <c r="I16" s="77">
        <v>2237220</v>
      </c>
      <c r="J16" s="77">
        <v>2237220</v>
      </c>
      <c r="K16" s="150"/>
      <c r="L16" s="150"/>
      <c r="M16" s="104">
        <v>2237220</v>
      </c>
      <c r="N16" s="15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customHeight="1" spans="1:24">
      <c r="A17" s="149" t="s">
        <v>199</v>
      </c>
      <c r="B17" s="149" t="s">
        <v>70</v>
      </c>
      <c r="C17" s="149" t="s">
        <v>214</v>
      </c>
      <c r="D17" s="149" t="s">
        <v>215</v>
      </c>
      <c r="E17" s="149" t="s">
        <v>101</v>
      </c>
      <c r="F17" s="149" t="s">
        <v>102</v>
      </c>
      <c r="G17" s="149" t="s">
        <v>218</v>
      </c>
      <c r="H17" s="149" t="s">
        <v>219</v>
      </c>
      <c r="I17" s="77">
        <v>264600</v>
      </c>
      <c r="J17" s="77">
        <v>264600</v>
      </c>
      <c r="K17" s="150"/>
      <c r="L17" s="150"/>
      <c r="M17" s="104">
        <v>264600</v>
      </c>
      <c r="N17" s="15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customHeight="1" spans="1:24">
      <c r="A18" s="149" t="s">
        <v>199</v>
      </c>
      <c r="B18" s="149" t="s">
        <v>70</v>
      </c>
      <c r="C18" s="149" t="s">
        <v>214</v>
      </c>
      <c r="D18" s="149" t="s">
        <v>215</v>
      </c>
      <c r="E18" s="149" t="s">
        <v>101</v>
      </c>
      <c r="F18" s="149" t="s">
        <v>102</v>
      </c>
      <c r="G18" s="149" t="s">
        <v>218</v>
      </c>
      <c r="H18" s="149" t="s">
        <v>219</v>
      </c>
      <c r="I18" s="77">
        <v>351828</v>
      </c>
      <c r="J18" s="77">
        <v>351828</v>
      </c>
      <c r="K18" s="150"/>
      <c r="L18" s="150"/>
      <c r="M18" s="104">
        <v>351828</v>
      </c>
      <c r="N18" s="15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customHeight="1" spans="1:24">
      <c r="A19" s="149" t="s">
        <v>199</v>
      </c>
      <c r="B19" s="149" t="s">
        <v>70</v>
      </c>
      <c r="C19" s="149" t="s">
        <v>214</v>
      </c>
      <c r="D19" s="149" t="s">
        <v>215</v>
      </c>
      <c r="E19" s="149" t="s">
        <v>101</v>
      </c>
      <c r="F19" s="149" t="s">
        <v>102</v>
      </c>
      <c r="G19" s="149" t="s">
        <v>218</v>
      </c>
      <c r="H19" s="149" t="s">
        <v>219</v>
      </c>
      <c r="I19" s="77">
        <v>8000</v>
      </c>
      <c r="J19" s="77">
        <v>8000</v>
      </c>
      <c r="K19" s="150"/>
      <c r="L19" s="150"/>
      <c r="M19" s="104">
        <v>8000</v>
      </c>
      <c r="N19" s="15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customHeight="1" spans="1:24">
      <c r="A20" s="149" t="s">
        <v>199</v>
      </c>
      <c r="B20" s="149" t="s">
        <v>70</v>
      </c>
      <c r="C20" s="149" t="s">
        <v>214</v>
      </c>
      <c r="D20" s="149" t="s">
        <v>215</v>
      </c>
      <c r="E20" s="149" t="s">
        <v>101</v>
      </c>
      <c r="F20" s="149" t="s">
        <v>102</v>
      </c>
      <c r="G20" s="149" t="s">
        <v>220</v>
      </c>
      <c r="H20" s="149" t="s">
        <v>221</v>
      </c>
      <c r="I20" s="77">
        <v>1530</v>
      </c>
      <c r="J20" s="77">
        <v>1530</v>
      </c>
      <c r="K20" s="150"/>
      <c r="L20" s="150"/>
      <c r="M20" s="104">
        <v>1530</v>
      </c>
      <c r="N20" s="15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customHeight="1" spans="1:24">
      <c r="A21" s="149" t="s">
        <v>199</v>
      </c>
      <c r="B21" s="149" t="s">
        <v>70</v>
      </c>
      <c r="C21" s="149" t="s">
        <v>214</v>
      </c>
      <c r="D21" s="149" t="s">
        <v>215</v>
      </c>
      <c r="E21" s="149" t="s">
        <v>101</v>
      </c>
      <c r="F21" s="149" t="s">
        <v>102</v>
      </c>
      <c r="G21" s="149" t="s">
        <v>220</v>
      </c>
      <c r="H21" s="149" t="s">
        <v>221</v>
      </c>
      <c r="I21" s="77">
        <v>186435</v>
      </c>
      <c r="J21" s="77">
        <v>186435</v>
      </c>
      <c r="K21" s="150"/>
      <c r="L21" s="150"/>
      <c r="M21" s="104">
        <v>186435</v>
      </c>
      <c r="N21" s="15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customHeight="1" spans="1:24">
      <c r="A22" s="149" t="s">
        <v>199</v>
      </c>
      <c r="B22" s="149" t="s">
        <v>70</v>
      </c>
      <c r="C22" s="149" t="s">
        <v>214</v>
      </c>
      <c r="D22" s="149" t="s">
        <v>215</v>
      </c>
      <c r="E22" s="149" t="s">
        <v>101</v>
      </c>
      <c r="F22" s="149" t="s">
        <v>102</v>
      </c>
      <c r="G22" s="149" t="s">
        <v>222</v>
      </c>
      <c r="H22" s="149" t="s">
        <v>223</v>
      </c>
      <c r="I22" s="77">
        <v>1980</v>
      </c>
      <c r="J22" s="77">
        <v>1980</v>
      </c>
      <c r="K22" s="150"/>
      <c r="L22" s="150"/>
      <c r="M22" s="104">
        <v>1980</v>
      </c>
      <c r="N22" s="150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customHeight="1" spans="1:24">
      <c r="A23" s="149" t="s">
        <v>199</v>
      </c>
      <c r="B23" s="149" t="s">
        <v>70</v>
      </c>
      <c r="C23" s="149" t="s">
        <v>214</v>
      </c>
      <c r="D23" s="149" t="s">
        <v>215</v>
      </c>
      <c r="E23" s="149" t="s">
        <v>101</v>
      </c>
      <c r="F23" s="149" t="s">
        <v>102</v>
      </c>
      <c r="G23" s="149" t="s">
        <v>222</v>
      </c>
      <c r="H23" s="149" t="s">
        <v>223</v>
      </c>
      <c r="I23" s="77">
        <v>397524</v>
      </c>
      <c r="J23" s="77">
        <v>397524</v>
      </c>
      <c r="K23" s="150"/>
      <c r="L23" s="150"/>
      <c r="M23" s="104">
        <v>397524</v>
      </c>
      <c r="N23" s="150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customHeight="1" spans="1:24">
      <c r="A24" s="149" t="s">
        <v>199</v>
      </c>
      <c r="B24" s="149" t="s">
        <v>70</v>
      </c>
      <c r="C24" s="149" t="s">
        <v>214</v>
      </c>
      <c r="D24" s="149" t="s">
        <v>215</v>
      </c>
      <c r="E24" s="149" t="s">
        <v>101</v>
      </c>
      <c r="F24" s="149" t="s">
        <v>102</v>
      </c>
      <c r="G24" s="149" t="s">
        <v>222</v>
      </c>
      <c r="H24" s="149" t="s">
        <v>223</v>
      </c>
      <c r="I24" s="77">
        <v>355200</v>
      </c>
      <c r="J24" s="77">
        <v>355200</v>
      </c>
      <c r="K24" s="150"/>
      <c r="L24" s="150"/>
      <c r="M24" s="104">
        <v>355200</v>
      </c>
      <c r="N24" s="150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customHeight="1" spans="1:24">
      <c r="A25" s="149" t="s">
        <v>199</v>
      </c>
      <c r="B25" s="149" t="s">
        <v>70</v>
      </c>
      <c r="C25" s="149" t="s">
        <v>214</v>
      </c>
      <c r="D25" s="149" t="s">
        <v>215</v>
      </c>
      <c r="E25" s="149" t="s">
        <v>101</v>
      </c>
      <c r="F25" s="149" t="s">
        <v>102</v>
      </c>
      <c r="G25" s="149" t="s">
        <v>222</v>
      </c>
      <c r="H25" s="149" t="s">
        <v>223</v>
      </c>
      <c r="I25" s="77">
        <v>793896</v>
      </c>
      <c r="J25" s="77">
        <v>793896</v>
      </c>
      <c r="K25" s="150"/>
      <c r="L25" s="150"/>
      <c r="M25" s="104">
        <v>793896</v>
      </c>
      <c r="N25" s="150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customHeight="1" spans="1:24">
      <c r="A26" s="149" t="s">
        <v>199</v>
      </c>
      <c r="B26" s="149" t="s">
        <v>70</v>
      </c>
      <c r="C26" s="149" t="s">
        <v>214</v>
      </c>
      <c r="D26" s="149" t="s">
        <v>215</v>
      </c>
      <c r="E26" s="149" t="s">
        <v>101</v>
      </c>
      <c r="F26" s="149" t="s">
        <v>102</v>
      </c>
      <c r="G26" s="149" t="s">
        <v>222</v>
      </c>
      <c r="H26" s="149" t="s">
        <v>223</v>
      </c>
      <c r="I26" s="77">
        <v>721680</v>
      </c>
      <c r="J26" s="77">
        <v>721680</v>
      </c>
      <c r="K26" s="150"/>
      <c r="L26" s="150"/>
      <c r="M26" s="104">
        <v>721680</v>
      </c>
      <c r="N26" s="150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customHeight="1" spans="1:24">
      <c r="A27" s="149" t="s">
        <v>199</v>
      </c>
      <c r="B27" s="149" t="s">
        <v>70</v>
      </c>
      <c r="C27" s="149" t="s">
        <v>224</v>
      </c>
      <c r="D27" s="149" t="s">
        <v>133</v>
      </c>
      <c r="E27" s="149" t="s">
        <v>132</v>
      </c>
      <c r="F27" s="149" t="s">
        <v>133</v>
      </c>
      <c r="G27" s="149" t="s">
        <v>225</v>
      </c>
      <c r="H27" s="149" t="s">
        <v>133</v>
      </c>
      <c r="I27" s="77">
        <v>684822.6</v>
      </c>
      <c r="J27" s="77">
        <v>684822.6</v>
      </c>
      <c r="K27" s="150"/>
      <c r="L27" s="150"/>
      <c r="M27" s="104">
        <v>684822.6</v>
      </c>
      <c r="N27" s="150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customHeight="1" spans="1:24">
      <c r="A28" s="149" t="s">
        <v>199</v>
      </c>
      <c r="B28" s="149" t="s">
        <v>70</v>
      </c>
      <c r="C28" s="149" t="s">
        <v>226</v>
      </c>
      <c r="D28" s="149" t="s">
        <v>227</v>
      </c>
      <c r="E28" s="149" t="s">
        <v>101</v>
      </c>
      <c r="F28" s="149" t="s">
        <v>102</v>
      </c>
      <c r="G28" s="149" t="s">
        <v>228</v>
      </c>
      <c r="H28" s="149" t="s">
        <v>229</v>
      </c>
      <c r="I28" s="77">
        <v>52056</v>
      </c>
      <c r="J28" s="77">
        <v>52056</v>
      </c>
      <c r="K28" s="150"/>
      <c r="L28" s="150"/>
      <c r="M28" s="104">
        <v>52056</v>
      </c>
      <c r="N28" s="150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customHeight="1" spans="1:24">
      <c r="A29" s="149" t="s">
        <v>199</v>
      </c>
      <c r="B29" s="149" t="s">
        <v>70</v>
      </c>
      <c r="C29" s="149" t="s">
        <v>226</v>
      </c>
      <c r="D29" s="149" t="s">
        <v>227</v>
      </c>
      <c r="E29" s="149" t="s">
        <v>107</v>
      </c>
      <c r="F29" s="149" t="s">
        <v>108</v>
      </c>
      <c r="G29" s="149" t="s">
        <v>228</v>
      </c>
      <c r="H29" s="149" t="s">
        <v>229</v>
      </c>
      <c r="I29" s="77">
        <v>10000</v>
      </c>
      <c r="J29" s="77">
        <v>10000</v>
      </c>
      <c r="K29" s="150"/>
      <c r="L29" s="150"/>
      <c r="M29" s="104">
        <v>10000</v>
      </c>
      <c r="N29" s="150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customHeight="1" spans="1:24">
      <c r="A30" s="149" t="s">
        <v>199</v>
      </c>
      <c r="B30" s="149" t="s">
        <v>70</v>
      </c>
      <c r="C30" s="149" t="s">
        <v>226</v>
      </c>
      <c r="D30" s="149" t="s">
        <v>227</v>
      </c>
      <c r="E30" s="149" t="s">
        <v>101</v>
      </c>
      <c r="F30" s="149" t="s">
        <v>102</v>
      </c>
      <c r="G30" s="149" t="s">
        <v>230</v>
      </c>
      <c r="H30" s="149" t="s">
        <v>231</v>
      </c>
      <c r="I30" s="77">
        <v>69530</v>
      </c>
      <c r="J30" s="77">
        <v>69530</v>
      </c>
      <c r="K30" s="150"/>
      <c r="L30" s="150"/>
      <c r="M30" s="104">
        <v>69530</v>
      </c>
      <c r="N30" s="150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customHeight="1" spans="1:24">
      <c r="A31" s="149" t="s">
        <v>199</v>
      </c>
      <c r="B31" s="149" t="s">
        <v>70</v>
      </c>
      <c r="C31" s="149" t="s">
        <v>232</v>
      </c>
      <c r="D31" s="149" t="s">
        <v>233</v>
      </c>
      <c r="E31" s="149" t="s">
        <v>101</v>
      </c>
      <c r="F31" s="149" t="s">
        <v>102</v>
      </c>
      <c r="G31" s="149" t="s">
        <v>234</v>
      </c>
      <c r="H31" s="149" t="s">
        <v>235</v>
      </c>
      <c r="I31" s="77">
        <v>288000</v>
      </c>
      <c r="J31" s="77">
        <v>288000</v>
      </c>
      <c r="K31" s="150"/>
      <c r="L31" s="150"/>
      <c r="M31" s="104">
        <v>288000</v>
      </c>
      <c r="N31" s="150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customHeight="1" spans="1:24">
      <c r="A32" s="149" t="s">
        <v>199</v>
      </c>
      <c r="B32" s="149" t="s">
        <v>70</v>
      </c>
      <c r="C32" s="149" t="s">
        <v>232</v>
      </c>
      <c r="D32" s="149">
        <v>9337941.49</v>
      </c>
      <c r="E32" s="149" t="s">
        <v>101</v>
      </c>
      <c r="F32" s="149" t="s">
        <v>102</v>
      </c>
      <c r="G32" s="149" t="s">
        <v>234</v>
      </c>
      <c r="H32" s="149" t="s">
        <v>235</v>
      </c>
      <c r="I32" s="77">
        <v>10080</v>
      </c>
      <c r="J32" s="77">
        <v>10080</v>
      </c>
      <c r="K32" s="150"/>
      <c r="L32" s="150"/>
      <c r="M32" s="104">
        <v>10080</v>
      </c>
      <c r="N32" s="150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customHeight="1" spans="1:24">
      <c r="A33" s="149" t="s">
        <v>199</v>
      </c>
      <c r="B33" s="149" t="s">
        <v>70</v>
      </c>
      <c r="C33" s="149" t="s">
        <v>236</v>
      </c>
      <c r="D33" s="149" t="s">
        <v>237</v>
      </c>
      <c r="E33" s="149" t="s">
        <v>101</v>
      </c>
      <c r="F33" s="149" t="s">
        <v>102</v>
      </c>
      <c r="G33" s="149" t="s">
        <v>238</v>
      </c>
      <c r="H33" s="149" t="s">
        <v>237</v>
      </c>
      <c r="I33" s="77">
        <v>88800</v>
      </c>
      <c r="J33" s="77">
        <v>88800</v>
      </c>
      <c r="K33" s="150"/>
      <c r="L33" s="150"/>
      <c r="M33" s="104">
        <v>88800</v>
      </c>
      <c r="N33" s="150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customHeight="1" spans="1:24">
      <c r="A34" s="149" t="s">
        <v>199</v>
      </c>
      <c r="B34" s="149" t="s">
        <v>70</v>
      </c>
      <c r="C34" s="149" t="s">
        <v>236</v>
      </c>
      <c r="D34" s="149" t="s">
        <v>237</v>
      </c>
      <c r="E34" s="149" t="s">
        <v>101</v>
      </c>
      <c r="F34" s="149" t="s">
        <v>102</v>
      </c>
      <c r="G34" s="149" t="s">
        <v>238</v>
      </c>
      <c r="H34" s="149" t="s">
        <v>237</v>
      </c>
      <c r="I34" s="77">
        <v>15651</v>
      </c>
      <c r="J34" s="77">
        <v>15651</v>
      </c>
      <c r="K34" s="150"/>
      <c r="L34" s="150"/>
      <c r="M34" s="104">
        <v>15651</v>
      </c>
      <c r="N34" s="150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customHeight="1" spans="1:24">
      <c r="A35" s="34" t="s">
        <v>172</v>
      </c>
      <c r="B35" s="35"/>
      <c r="C35" s="151"/>
      <c r="D35" s="151"/>
      <c r="E35" s="151"/>
      <c r="F35" s="151"/>
      <c r="G35" s="151"/>
      <c r="H35" s="152"/>
      <c r="I35" s="77">
        <v>8233729.49</v>
      </c>
      <c r="J35" s="77">
        <v>8233729.49</v>
      </c>
      <c r="K35" s="77"/>
      <c r="L35" s="77"/>
      <c r="M35" s="104">
        <v>8233729.49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A11" workbookViewId="0">
      <selection activeCell="I19" sqref="I19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A1" s="1"/>
      <c r="B1" s="135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5"/>
      <c r="V1" s="1"/>
      <c r="W1" s="136" t="s">
        <v>239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5"/>
      <c r="V3" s="1"/>
      <c r="W3" s="110" t="s">
        <v>1</v>
      </c>
    </row>
    <row r="4" ht="21.75" customHeight="1" spans="1:23">
      <c r="A4" s="9" t="s">
        <v>240</v>
      </c>
      <c r="B4" s="10" t="s">
        <v>183</v>
      </c>
      <c r="C4" s="9" t="s">
        <v>184</v>
      </c>
      <c r="D4" s="9" t="s">
        <v>241</v>
      </c>
      <c r="E4" s="10" t="s">
        <v>185</v>
      </c>
      <c r="F4" s="10" t="s">
        <v>186</v>
      </c>
      <c r="G4" s="10" t="s">
        <v>242</v>
      </c>
      <c r="H4" s="10" t="s">
        <v>243</v>
      </c>
      <c r="I4" s="27" t="s">
        <v>55</v>
      </c>
      <c r="J4" s="11" t="s">
        <v>244</v>
      </c>
      <c r="K4" s="12"/>
      <c r="L4" s="12"/>
      <c r="M4" s="13"/>
      <c r="N4" s="11" t="s">
        <v>191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7" t="s">
        <v>58</v>
      </c>
      <c r="K5" s="138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197</v>
      </c>
      <c r="U5" s="10" t="s">
        <v>66</v>
      </c>
      <c r="V5" s="10" t="s">
        <v>67</v>
      </c>
      <c r="W5" s="10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0">
        <v>21</v>
      </c>
      <c r="V8" s="29">
        <v>22</v>
      </c>
      <c r="W8" s="20">
        <v>23</v>
      </c>
    </row>
    <row r="9" ht="21.75" customHeight="1" spans="1:23">
      <c r="A9" s="68" t="s">
        <v>246</v>
      </c>
      <c r="B9" s="68" t="s">
        <v>247</v>
      </c>
      <c r="C9" s="68" t="s">
        <v>248</v>
      </c>
      <c r="D9" s="68" t="s">
        <v>70</v>
      </c>
      <c r="E9" s="68" t="s">
        <v>113</v>
      </c>
      <c r="F9" s="68" t="s">
        <v>114</v>
      </c>
      <c r="G9" s="68" t="s">
        <v>249</v>
      </c>
      <c r="H9" s="68" t="s">
        <v>250</v>
      </c>
      <c r="I9" s="77">
        <v>4212</v>
      </c>
      <c r="J9" s="77">
        <v>4212</v>
      </c>
      <c r="K9" s="104">
        <v>4212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68" t="s">
        <v>251</v>
      </c>
      <c r="B10" s="68" t="s">
        <v>252</v>
      </c>
      <c r="C10" s="68" t="s">
        <v>253</v>
      </c>
      <c r="D10" s="68" t="s">
        <v>70</v>
      </c>
      <c r="E10" s="68" t="s">
        <v>101</v>
      </c>
      <c r="F10" s="68" t="s">
        <v>102</v>
      </c>
      <c r="G10" s="68" t="s">
        <v>254</v>
      </c>
      <c r="H10" s="68" t="s">
        <v>255</v>
      </c>
      <c r="I10" s="77">
        <v>1100000</v>
      </c>
      <c r="J10" s="77"/>
      <c r="K10" s="104"/>
      <c r="L10" s="77"/>
      <c r="M10" s="77"/>
      <c r="N10" s="77"/>
      <c r="O10" s="77"/>
      <c r="P10" s="77"/>
      <c r="Q10" s="77"/>
      <c r="R10" s="77">
        <v>1100000</v>
      </c>
      <c r="S10" s="77"/>
      <c r="T10" s="77"/>
      <c r="U10" s="77"/>
      <c r="V10" s="77"/>
      <c r="W10" s="77">
        <v>1100000</v>
      </c>
    </row>
    <row r="11" customHeight="1" spans="1:23">
      <c r="A11" s="34" t="s">
        <v>172</v>
      </c>
      <c r="B11" s="35"/>
      <c r="C11" s="35"/>
      <c r="D11" s="35"/>
      <c r="E11" s="35"/>
      <c r="F11" s="35"/>
      <c r="G11" s="35"/>
      <c r="H11" s="36"/>
      <c r="I11" s="77">
        <v>1104212</v>
      </c>
      <c r="J11" s="77">
        <v>4212</v>
      </c>
      <c r="K11" s="104">
        <v>4212</v>
      </c>
      <c r="L11" s="77"/>
      <c r="M11" s="77"/>
      <c r="N11" s="77"/>
      <c r="O11" s="77"/>
      <c r="P11" s="77"/>
      <c r="Q11" s="77"/>
      <c r="R11" s="77">
        <v>1100000</v>
      </c>
      <c r="S11" s="77"/>
      <c r="T11" s="77"/>
      <c r="U11" s="77"/>
      <c r="V11" s="77"/>
      <c r="W11" s="77">
        <v>1100000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D32" sqref="D32"/>
    </sheetView>
  </sheetViews>
  <sheetFormatPr defaultColWidth="9.13888888888889" defaultRowHeight="12" customHeight="1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8" customHeight="1" spans="1:10">
      <c r="J1" s="3" t="s">
        <v>256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"单位名称："&amp;"嵩明县牛栏江镇第二初级中学"</f>
        <v>单位名称：嵩明县牛栏江镇第二初级中学</v>
      </c>
    </row>
    <row r="4" s="1" customFormat="1" ht="44.25" customHeight="1" spans="1:10">
      <c r="A4" s="66" t="s">
        <v>184</v>
      </c>
      <c r="B4" s="66" t="s">
        <v>257</v>
      </c>
      <c r="C4" s="66" t="s">
        <v>258</v>
      </c>
      <c r="D4" s="66" t="s">
        <v>259</v>
      </c>
      <c r="E4" s="66" t="s">
        <v>260</v>
      </c>
      <c r="F4" s="67" t="s">
        <v>261</v>
      </c>
      <c r="G4" s="66" t="s">
        <v>262</v>
      </c>
      <c r="H4" s="67" t="s">
        <v>263</v>
      </c>
      <c r="I4" s="67" t="s">
        <v>264</v>
      </c>
      <c r="J4" s="66" t="s">
        <v>265</v>
      </c>
    </row>
    <row r="5" s="1" customFormat="1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s="1" customFormat="1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134" t="s">
        <v>253</v>
      </c>
      <c r="B7" s="21" t="s">
        <v>253</v>
      </c>
      <c r="C7" s="21" t="s">
        <v>266</v>
      </c>
      <c r="D7" s="21" t="s">
        <v>267</v>
      </c>
      <c r="E7" s="30" t="s">
        <v>268</v>
      </c>
      <c r="F7" s="21" t="s">
        <v>269</v>
      </c>
      <c r="G7" s="30" t="s">
        <v>270</v>
      </c>
      <c r="H7" s="21" t="s">
        <v>271</v>
      </c>
      <c r="I7" s="21" t="s">
        <v>272</v>
      </c>
      <c r="J7" s="30" t="s">
        <v>273</v>
      </c>
    </row>
    <row r="8" s="1" customFormat="1" ht="42" customHeight="1" spans="1:10">
      <c r="A8" s="134" t="s">
        <v>253</v>
      </c>
      <c r="B8" s="21" t="s">
        <v>253</v>
      </c>
      <c r="C8" s="21" t="s">
        <v>274</v>
      </c>
      <c r="D8" s="21" t="s">
        <v>275</v>
      </c>
      <c r="E8" s="30" t="s">
        <v>276</v>
      </c>
      <c r="F8" s="21" t="s">
        <v>269</v>
      </c>
      <c r="G8" s="30" t="s">
        <v>270</v>
      </c>
      <c r="H8" s="21" t="s">
        <v>271</v>
      </c>
      <c r="I8" s="21" t="s">
        <v>272</v>
      </c>
      <c r="J8" s="30" t="s">
        <v>277</v>
      </c>
    </row>
    <row r="9" s="1" customFormat="1" ht="42" customHeight="1" spans="1:10">
      <c r="A9" s="134" t="s">
        <v>253</v>
      </c>
      <c r="B9" s="21" t="s">
        <v>253</v>
      </c>
      <c r="C9" s="21" t="s">
        <v>278</v>
      </c>
      <c r="D9" s="21" t="s">
        <v>279</v>
      </c>
      <c r="E9" s="30" t="s">
        <v>280</v>
      </c>
      <c r="F9" s="21" t="s">
        <v>269</v>
      </c>
      <c r="G9" s="30" t="s">
        <v>281</v>
      </c>
      <c r="H9" s="21" t="s">
        <v>271</v>
      </c>
      <c r="I9" s="21" t="s">
        <v>272</v>
      </c>
      <c r="J9" s="30" t="s">
        <v>282</v>
      </c>
    </row>
    <row r="10" s="1" customFormat="1" ht="42" customHeight="1" spans="1:10">
      <c r="A10" s="134" t="s">
        <v>248</v>
      </c>
      <c r="B10" s="21" t="s">
        <v>283</v>
      </c>
      <c r="C10" s="21" t="s">
        <v>266</v>
      </c>
      <c r="D10" s="21" t="s">
        <v>284</v>
      </c>
      <c r="E10" s="30" t="s">
        <v>285</v>
      </c>
      <c r="F10" s="21" t="s">
        <v>286</v>
      </c>
      <c r="G10" s="30" t="s">
        <v>287</v>
      </c>
      <c r="H10" s="21" t="s">
        <v>288</v>
      </c>
      <c r="I10" s="21" t="s">
        <v>272</v>
      </c>
      <c r="J10" s="30" t="s">
        <v>289</v>
      </c>
    </row>
    <row r="11" s="1" customFormat="1" ht="42" customHeight="1" spans="1:10">
      <c r="A11" s="134" t="s">
        <v>248</v>
      </c>
      <c r="B11" s="21" t="s">
        <v>283</v>
      </c>
      <c r="C11" s="21" t="s">
        <v>274</v>
      </c>
      <c r="D11" s="21" t="s">
        <v>290</v>
      </c>
      <c r="E11" s="30" t="s">
        <v>291</v>
      </c>
      <c r="F11" s="21" t="s">
        <v>286</v>
      </c>
      <c r="G11" s="30" t="s">
        <v>292</v>
      </c>
      <c r="H11" s="21" t="s">
        <v>293</v>
      </c>
      <c r="I11" s="21" t="s">
        <v>272</v>
      </c>
      <c r="J11" s="30" t="s">
        <v>294</v>
      </c>
    </row>
    <row r="12" s="1" customFormat="1" ht="42" customHeight="1" spans="1:10">
      <c r="A12" s="134" t="s">
        <v>248</v>
      </c>
      <c r="B12" s="21" t="s">
        <v>283</v>
      </c>
      <c r="C12" s="21" t="s">
        <v>278</v>
      </c>
      <c r="D12" s="21" t="s">
        <v>279</v>
      </c>
      <c r="E12" s="30" t="s">
        <v>295</v>
      </c>
      <c r="F12" s="21" t="s">
        <v>296</v>
      </c>
      <c r="G12" s="30" t="s">
        <v>270</v>
      </c>
      <c r="H12" s="21" t="s">
        <v>271</v>
      </c>
      <c r="I12" s="21" t="s">
        <v>272</v>
      </c>
      <c r="J12" s="30" t="s">
        <v>297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WPS_1644812421</cp:lastModifiedBy>
  <dcterms:created xsi:type="dcterms:W3CDTF">2026-02-03T07:40:00Z</dcterms:created>
  <dcterms:modified xsi:type="dcterms:W3CDTF">2026-03-19T08:14:37Z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7FF621AC22CA4F2D8A90ED86F8B9EBD4_13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