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<sst xmlns="http://schemas.openxmlformats.org/spreadsheetml/2006/main" count="1746" uniqueCount="534">
  <si>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</si>
  <si>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</si>
  <si>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</si>
  <si>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</si>
  <si>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</si>
  <si>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</si>
  <si>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</si>
  <si>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</si>
  <si>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</si>
  <si>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</si>
  <si>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</si>
  <si>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</si>
  <si>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</si>
  <si>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</si>
  <si>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</si>
  <si>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</si>
  <si>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</si>
  <si>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</si>
  <si>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</si>
  <si>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</si>
  <si>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</si>
  <si>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</si>
  <si>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</si>
  <si>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</si>
  <si>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</si>
  <si>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</si>
  <si>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</si>
  <si>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</si>
  <si>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</si>
  <si>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</si>
  <si>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</si>
  <si>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</si>
  <si>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</si>
  <si>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</si>
  <si>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</si>
  <si>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</si>
  <si>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</si>
  <si>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</si>
  <si>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</si>
  <si>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</si>
  <si>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</si>
  <si>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</si>
  <si>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</si>
  <si>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</si>
  <si>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</si>
  <si>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</si>
  <si>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</si>
  <si>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</si>
  <si>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</si>
  <si>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</si>
  <si>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</si>
  <si>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</si>
  <si>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</si>
  <si>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</si>
  <si>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</si>
  <si>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</si>
  <si>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</si>
  <si>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</si>
  <si>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</si>
  <si>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</si>
  <si>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</si>
  <si>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</si>
  <si>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</si>
  <si>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</si>
  <si>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</si>
  <si>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</si>
  <si>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</si>
  <si>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</si>
  <si>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</si>
  <si>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131007</t>
  </si>
  <si>
    <t>嵩明县疾病预防控制中心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</si>
  <si>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</si>
  <si>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</si>
  <si>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</si>
  <si>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</si>
  <si>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</si>
  <si>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</si>
  <si>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</si>
  <si>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</si>
  <si>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</si>
  <si>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</si>
  <si>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</si>
  <si>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</si>
  <si>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</si>
  <si>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</si>
  <si>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</si>
  <si>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</si>
  <si>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</si>
  <si>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</si>
  <si>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</si>
  <si>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</si>
  <si>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</si>
  <si>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</si>
  <si>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</si>
  <si>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</si>
  <si>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</si>
  <si>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</si>
  <si>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</si>
  <si>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</si>
  <si>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</si>
  <si>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</si>
  <si>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</si>
  <si>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</si>
  <si>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</si>
  <si>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</si>
  <si>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</si>
  <si>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</si>
  <si>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</si>
  <si>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</si>
  <si>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20821</t>
  </si>
  <si>
    <t>特困人员救助供养</t>
  </si>
  <si>
    <t>2082102</t>
  </si>
  <si>
    <t>农村特困人员救助供养支出</t>
  </si>
  <si>
    <t>20899</t>
  </si>
  <si>
    <t>其他社会保障和就业支出</t>
  </si>
  <si>
    <t>2089999</t>
  </si>
  <si>
    <t>210</t>
  </si>
  <si>
    <t>卫生健康支出</t>
  </si>
  <si>
    <t>21001</t>
  </si>
  <si>
    <t>卫生健康管理事务</t>
  </si>
  <si>
    <t>2100199</t>
  </si>
  <si>
    <t>其他卫生健康管理事务支出</t>
  </si>
  <si>
    <t>21004</t>
  </si>
  <si>
    <t>公共卫生</t>
  </si>
  <si>
    <t>2100401</t>
  </si>
  <si>
    <t>疾病预防控制机构</t>
  </si>
  <si>
    <t>2100408</t>
  </si>
  <si>
    <t>基本公共卫生服务</t>
  </si>
  <si>
    <t>2100409</t>
  </si>
  <si>
    <t>重大公共卫生服务</t>
  </si>
  <si>
    <t>2100499</t>
  </si>
  <si>
    <t>其他公共卫生支出</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</si>
  <si>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</si>
  <si>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</si>
  <si>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</si>
  <si>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</si>
  <si>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</si>
  <si>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</si>
  <si>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</si>
  <si>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</si>
  <si>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</si>
  <si>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</si>
  <si>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</si>
  <si>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</si>
  <si>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</si>
  <si>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</si>
  <si>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</si>
  <si>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</si>
  <si>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</si>
  <si>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</si>
  <si>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</si>
  <si>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</si>
  <si>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</si>
  <si>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</si>
  <si>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</si>
  <si>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</si>
  <si>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</si>
  <si>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</si>
  <si>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</si>
  <si>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</si>
  <si>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</si>
  <si>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</si>
  <si>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</si>
  <si>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</si>
  <si>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</si>
  <si>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</si>
  <si>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</si>
  <si>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</si>
  <si>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</si>
  <si>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</si>
  <si>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</si>
  <si>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</si>
  <si>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</si>
  <si>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</si>
  <si>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</si>
  <si>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</si>
  <si>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</si>
  <si>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</si>
  <si>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</si>
  <si>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</si>
  <si>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</si>
  <si>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</si>
  <si>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</si>
  <si>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</si>
  <si>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</si>
  <si>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</si>
  <si>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</si>
  <si>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</si>
  <si>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</si>
  <si>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</si>
  <si>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</si>
  <si>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</si>
  <si>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</si>
  <si>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</si>
  <si>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</si>
  <si>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</si>
  <si>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</si>
  <si>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</si>
  <si>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</si>
  <si>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</si>
  <si>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</si>
  <si>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</si>
  <si>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</si>
  <si>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</si>
  <si>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</si>
  <si>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</si>
  <si>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</si>
  <si>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</si>
  <si>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</si>
  <si>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</si>
  <si>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</si>
  <si>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</si>
  <si>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</si>
  <si>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</si>
  <si>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嵩明县卫生健康局</t>
  </si>
  <si>
    <t>530127210000000019065</t>
  </si>
  <si>
    <t>事业人员支出工资</t>
  </si>
  <si>
    <t>30101</t>
  </si>
  <si>
    <t>基本工资</t>
  </si>
  <si>
    <t>30102</t>
  </si>
  <si>
    <t>津贴补贴</t>
  </si>
  <si>
    <t>30103</t>
  </si>
  <si>
    <t>奖金</t>
  </si>
  <si>
    <t>30107</t>
  </si>
  <si>
    <t>绩效工资</t>
  </si>
  <si>
    <t>530127210000000019066</t>
  </si>
  <si>
    <t>社会保障缴费</t>
  </si>
  <si>
    <t>30108</t>
  </si>
  <si>
    <t>机关事业单位基本养老保险缴费</t>
  </si>
  <si>
    <t>30110</t>
  </si>
  <si>
    <t>职工基本医疗保险缴费</t>
  </si>
  <si>
    <t>30111</t>
  </si>
  <si>
    <t>公务员医疗补助缴费</t>
  </si>
  <si>
    <t>30112</t>
  </si>
  <si>
    <t>其他社会保障缴费</t>
  </si>
  <si>
    <t>530127210000000019067</t>
  </si>
  <si>
    <t>30113</t>
  </si>
  <si>
    <t>530127210000000019069</t>
  </si>
  <si>
    <t>公车购置及运维费</t>
  </si>
  <si>
    <t>30231</t>
  </si>
  <si>
    <t>公务用车运行维护费</t>
  </si>
  <si>
    <t>530127210000000019071</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</si>
  <si>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</si>
  <si>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</si>
  <si>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</si>
  <si>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</si>
  <si>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</si>
  <si>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</si>
  <si>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</si>
  <si>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</si>
  <si>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</si>
  <si>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</si>
  <si>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</si>
  <si>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</si>
  <si>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</si>
  <si>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</si>
  <si>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</si>
  <si>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</si>
  <si>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</si>
  <si>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530127231100001433077</t>
  </si>
  <si>
    <t>离退休人员支出</t>
  </si>
  <si>
    <t>30305</t>
  </si>
  <si>
    <t>生活补助</t>
  </si>
  <si>
    <t>530127241100002335743</t>
  </si>
  <si>
    <t>工会经费</t>
  </si>
  <si>
    <t>30228</t>
  </si>
  <si>
    <t>530127261100005043323</t>
  </si>
  <si>
    <t>30217</t>
  </si>
  <si>
    <t>预算05-1表</t>
  </si>
  <si>
    <t>项目分类</t>
  </si>
  <si>
    <t>项目单位</t>
  </si>
  <si>
    <t>经济科目编码</t>
  </si>
  <si>
    <t>经济科目名称</t>
  </si>
  <si>
    <t>本年拨款</t>
  </si>
  <si>
    <t>其中：本次下达</t>
  </si>
  <si>
    <t>对个人和家庭的补助</t>
  </si>
  <si>
    <t>530127261100005041270</t>
  </si>
  <si>
    <t>2026年遗属补助发放预算资金</t>
  </si>
  <si>
    <t>专项业务类</t>
  </si>
  <si>
    <t>530127261100005343392</t>
  </si>
  <si>
    <t>2025年卫生健康事业发展省对下疾控领域补助资金</t>
  </si>
  <si>
    <t>530127261100005344712</t>
  </si>
  <si>
    <t>2025年第二批医疗卫生事业高质量发展三年行动计划项目资金</t>
  </si>
  <si>
    <t>30202</t>
  </si>
  <si>
    <t>印刷费</t>
  </si>
  <si>
    <t>530127261100005344905</t>
  </si>
  <si>
    <t>2025年疾控机构医疗服务与保障能力提升（疾控机构能力建设和卫生健康人才培养）中央补助项目资金</t>
  </si>
  <si>
    <t>530127261100005345008</t>
  </si>
  <si>
    <t>下达2025年疾病预防控制专项市级补助项目资金</t>
  </si>
  <si>
    <t>530127261100005345658</t>
  </si>
  <si>
    <t>2025年基本公共卫生服务项目中央补助项目资金</t>
  </si>
  <si>
    <t>530127261100005345941</t>
  </si>
  <si>
    <t>2024年基本公共卫生服务项目中央结算补助项目资金</t>
  </si>
  <si>
    <t>30218</t>
  </si>
  <si>
    <t>专用材料费</t>
  </si>
  <si>
    <t>530127261100005383781</t>
  </si>
  <si>
    <t>2026年麻风病人生活补助预算资金</t>
  </si>
  <si>
    <t>事业发展类</t>
  </si>
  <si>
    <t>530127261100005041235</t>
  </si>
  <si>
    <t>2026年重性精神病管理以奖代补县级补助资金</t>
  </si>
  <si>
    <t>530127261100005345101</t>
  </si>
  <si>
    <t>2025年重大公共卫生服务补助项目资金</t>
  </si>
  <si>
    <t>30226</t>
  </si>
  <si>
    <t>劳务费</t>
  </si>
  <si>
    <t>31003</t>
  </si>
  <si>
    <t>专用设备购置</t>
  </si>
  <si>
    <t>530127261100005345466</t>
  </si>
  <si>
    <t>2025年疾控机构能力建设和卫生健康人才培养中央补助项目资金</t>
  </si>
  <si>
    <t>31002</t>
  </si>
  <si>
    <t>办公设备购置</t>
  </si>
  <si>
    <t>530127261100005345583</t>
  </si>
  <si>
    <t>下达2025年疾控机构医疗服务与保障能力提升（疾控机构能力建设和卫生健康人才培养）中央补助项目资金</t>
  </si>
  <si>
    <t>预算05-2表</t>
  </si>
  <si>
    <t>项目年度绩效目标</t>
  </si>
  <si>
    <t>一级指标</t>
  </si>
  <si>
    <t>二级指标</t>
  </si>
  <si>
    <t>三级指标</t>
  </si>
  <si>
    <t>指标性质</t>
  </si>
  <si>
    <t>指标值</t>
  </si>
  <si>
    <t>度量单位</t>
  </si>
  <si>
    <t>指标属性</t>
  </si>
  <si>
    <t>指标内容</t>
  </si>
  <si>
    <t>1.在全市开展伊蚊媒介和疑似病例监测与仿制，开展防控质量监测，驻点防控技术指导，以及突发疫情处置等工作。
2.强化处置布病等人兽共患病的疫情能力，能够积极有效的应对随时可能发生的疫情。
3.通过持续开展城市水龙头监测及公示工作，系统掌握水质状况，为加强饮用水安全管理工作提供依据。</t>
  </si>
  <si>
    <t>产出指标</t>
  </si>
  <si>
    <t>数量指标</t>
  </si>
  <si>
    <t>水龙头水监测件数</t>
  </si>
  <si>
    <t>&gt;=</t>
  </si>
  <si>
    <t>32</t>
  </si>
  <si>
    <t>件</t>
  </si>
  <si>
    <t>定量指标</t>
  </si>
  <si>
    <t>水龙头水监测情况公示</t>
  </si>
  <si>
    <t>=</t>
  </si>
  <si>
    <t>次</t>
  </si>
  <si>
    <t>水龙头水监测情况公示次数</t>
  </si>
  <si>
    <t>质量指标</t>
  </si>
  <si>
    <t>布病监测任务完成率</t>
  </si>
  <si>
    <t>100</t>
  </si>
  <si>
    <t>%</t>
  </si>
  <si>
    <t>布病疑似病例实验室检测率，个案流调率</t>
  </si>
  <si>
    <t>70</t>
  </si>
  <si>
    <t>监测指标</t>
  </si>
  <si>
    <t>项</t>
  </si>
  <si>
    <t>监测指标个数</t>
  </si>
  <si>
    <t>水质检测准确率</t>
  </si>
  <si>
    <t>95</t>
  </si>
  <si>
    <t>以乡镇（街道）为单位适龄儿童免疫规划疫苗接种率</t>
  </si>
  <si>
    <t>90</t>
  </si>
  <si>
    <t>入学入托目标儿童预防接种证查验率</t>
  </si>
  <si>
    <t>时效指标</t>
  </si>
  <si>
    <t>按时完成公示率</t>
  </si>
  <si>
    <t>效益指标</t>
  </si>
  <si>
    <t>社会效益</t>
  </si>
  <si>
    <t>维持无脊灰状态，脊灰确诊病例报告数</t>
  </si>
  <si>
    <t>0</t>
  </si>
  <si>
    <t>满意度指标</t>
  </si>
  <si>
    <t>服务对象满意度</t>
  </si>
  <si>
    <t>预防接种服务的儿童家长满意度</t>
  </si>
  <si>
    <t>80</t>
  </si>
  <si>
    <t>完成在治丙肝病例治疗补助例，推进医疗卫生事业高质量发展</t>
  </si>
  <si>
    <t>现症患者、治愈存活者、家属麻风病年体检人次数</t>
  </si>
  <si>
    <t>&gt;</t>
  </si>
  <si>
    <t>82</t>
  </si>
  <si>
    <t>人次</t>
  </si>
  <si>
    <t>对现症患者、治愈存活者、家属麻风病人群进行年体检</t>
  </si>
  <si>
    <t>重点疫村户籍人口麻风病年体检率</t>
  </si>
  <si>
    <t>加强重点疫村户籍人口麻风病年体检</t>
  </si>
  <si>
    <t>普通疫村户籍人口（不含县城区人口）麻风病年体检率</t>
  </si>
  <si>
    <t>20</t>
  </si>
  <si>
    <t>提高普通疫村户籍人口（不含县城区人口）麻风病年体检率</t>
  </si>
  <si>
    <t>非疫村户籍人口（不含县城区人口）麻风病年体检率</t>
  </si>
  <si>
    <t>提高非疫村户籍人口（不含县城区人口）麻风病年体检率</t>
  </si>
  <si>
    <t>可持续影响</t>
  </si>
  <si>
    <t>帅查任务完成时间</t>
  </si>
  <si>
    <t>1年</t>
  </si>
  <si>
    <t>年</t>
  </si>
  <si>
    <t>定性指标</t>
  </si>
  <si>
    <t>年度内帅查任务</t>
  </si>
  <si>
    <t>麻风病康复人员满意度</t>
  </si>
  <si>
    <t>提高麻风病康复人员满意度</t>
  </si>
  <si>
    <t>做好本部门人员、公用经费保障，按规定落实干部职工各项待遇，支持部门正常履职。</t>
  </si>
  <si>
    <t>遗属补助发放人数</t>
  </si>
  <si>
    <t>2人</t>
  </si>
  <si>
    <t>人</t>
  </si>
  <si>
    <t>部门运转</t>
  </si>
  <si>
    <t>正常运转</t>
  </si>
  <si>
    <t>遗属补助发放人员满意度</t>
  </si>
  <si>
    <t>90%</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</si>
  <si>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3.保持重点地方病防治措施全面落实。开展职业病防治，最大限度地保护放射人员、患者和公众的健康权益。推进妇幼健康、健康素养促进、医养结合和老年人健康服务、卫生应急等方面工作。</t>
  </si>
  <si>
    <t>适龄儿童国家免疫规划疫苗接种率</t>
  </si>
  <si>
    <t>适龄儿童国家免疫规划疫苗接种率≥90%</t>
  </si>
  <si>
    <t>高血压患者管理人数（人）</t>
  </si>
  <si>
    <t>15840</t>
  </si>
  <si>
    <t>高血压患者管理人数389364人</t>
  </si>
  <si>
    <t>卫生监督协管各专业每年巡查（访）2次完成率</t>
  </si>
  <si>
    <t>卫生监督协管各专业每年巡查（访）2次完成率≥90%</t>
  </si>
  <si>
    <t>健康素养水平提升幅度（百分点）</t>
  </si>
  <si>
    <t>2.5</t>
  </si>
  <si>
    <t>百分点</t>
  </si>
  <si>
    <t>健康素养水平提升幅度≧2.5百分点</t>
  </si>
  <si>
    <t>肺结核患者管理率</t>
  </si>
  <si>
    <t>社区在册居家严重精神障碍患者健康管理率</t>
  </si>
  <si>
    <t>社区在册居家严重精神障碍患者健康管理率≥80%</t>
  </si>
  <si>
    <t>肺结核患者管理率≥90%</t>
  </si>
  <si>
    <t>健康生活方式和行为养成率</t>
  </si>
  <si>
    <t>健康生活方式和行为养成率≥20%</t>
  </si>
  <si>
    <t>传染病和突发公共卫生时间报告率</t>
  </si>
  <si>
    <t>传染病和突发公共卫生时间报告率≥95%</t>
  </si>
  <si>
    <t>城乡居民公共卫生差距</t>
  </si>
  <si>
    <t>不断缩小</t>
  </si>
  <si>
    <t>达标</t>
  </si>
  <si>
    <t>城乡居民公共卫生差距不断缩小</t>
  </si>
  <si>
    <t>居民健康素养水平</t>
  </si>
  <si>
    <t>不断提高</t>
  </si>
  <si>
    <t>居民健康素养水平不断提高</t>
  </si>
  <si>
    <t>基本公共卫生服务水平</t>
  </si>
  <si>
    <t>持续提高</t>
  </si>
  <si>
    <t>基本公共卫生服务水平持续提高</t>
  </si>
  <si>
    <t>服务对象满意度≥80%</t>
  </si>
  <si>
    <t>居民满意度</t>
  </si>
  <si>
    <t>居民满意度≥80%</t>
  </si>
  <si>
    <t>根据《关于印发落实严重精神障碍患者监护人监护责任实施“以奖代补”工作指导意见的通知》，对已录入全国重性精神病人信息管理系统危险性评级3级以上的患者的监护人按照每人每年2400元标准进行补助，督促严重精神障碍患者监护人落实监护责任，严防肇事肇祸事件。</t>
  </si>
  <si>
    <t>严重精神障碍患者服药率</t>
  </si>
  <si>
    <t>80%</t>
  </si>
  <si>
    <t>以奖代补经费发放时间</t>
  </si>
  <si>
    <t>&lt;=</t>
  </si>
  <si>
    <t>2025年10月30日前</t>
  </si>
  <si>
    <t>严重精神障碍患者规范管理率</t>
  </si>
  <si>
    <t>85%</t>
  </si>
  <si>
    <t>监护人满意度</t>
  </si>
  <si>
    <t>麻风病人发放人数</t>
  </si>
  <si>
    <t>27人</t>
  </si>
  <si>
    <t>麻风病人满意度</t>
  </si>
  <si>
    <t>免费向城乡居民提供基本公共卫生服务，促进基本公共卫生服务均等化。</t>
  </si>
  <si>
    <t>元</t>
  </si>
  <si>
    <t>城乡居民公共卫生差距、居民健康素养水平</t>
  </si>
  <si>
    <t>不断缩小、不断提高</t>
  </si>
  <si>
    <t>1.省级要求，完成2025年传染病前置软件布置应用工作。
2.疾控监督员制度试点地区要统筹用好试点工作补助经费，有序推进试点工作。
3.开展基层专业人员、专业骨干传染病监测预警规范化培训。</t>
  </si>
  <si>
    <t>软件安装完成率、部署到位率</t>
  </si>
  <si>
    <t>100%</t>
  </si>
  <si>
    <t>软件安装完成率</t>
  </si>
  <si>
    <t>正式应用率</t>
  </si>
  <si>
    <t>传染病漏报率</t>
  </si>
  <si>
    <t>&lt;</t>
  </si>
  <si>
    <t>持续下降</t>
  </si>
  <si>
    <t>公众满意度</t>
  </si>
  <si>
    <t>≥80%</t>
  </si>
  <si>
    <t>1.省级要求，完成2025年传染病前置软件布置应用工作。
2.市、县区疾控局是补助资金的管理使用主体，要结合当地卫生监督执法实际和设备需求情况，合理高效配置执法设备。
3.疾控监督员制度试点地区要统筹用好试点工作补助经费，有序推进试点工作。
4.开展基层专业人员、专业骨干传染病监测预警规范化培训。</t>
  </si>
  <si>
    <t>为防范严重精神障碍患者肇事肇祸案（事）件发生，落实严奖代补”）工作，根据《昆明市人民政府办公厅转发市综治办等部门关于落实严重精神障碍患者监护人监护责任实施“以奖代补”工作指导意见（试行）的通知》（昆政办﹝2015﹞156号）和《昆明市严重精神障碍患者监护人监护责任“以奖代补”工作实施方案》（昆政办﹝2016﹞15号），预计2026年嵩明县三级以上重性精神疾病患者有288人，1200元/人/年计算，需预算配套县级以奖代补资金34.56万元。</t>
  </si>
  <si>
    <t>在册严重精神障碍患者报告患病率</t>
  </si>
  <si>
    <t>0.45%</t>
  </si>
  <si>
    <t>在册严重精神障碍患者规范管理率</t>
  </si>
  <si>
    <t>在册严重精神障碍患者治疗率</t>
  </si>
  <si>
    <t>75%</t>
  </si>
  <si>
    <t>居民健康水平</t>
  </si>
  <si>
    <t>群众满意度</t>
  </si>
  <si>
    <t>成本指标</t>
  </si>
  <si>
    <t>经济成本指标</t>
  </si>
  <si>
    <t>项目预算控制率</t>
  </si>
  <si>
    <t>目标1：加强疾控机构能力建设，建立智慧化预警多点触发机制，健全多渠道监测预警机制。提高监测数据报告及时性和准确性，加强分析研判能力水平，提升传染病症候群监测预警，促进医防协同，有序推进医疗机构与疾控机构间信息互联互通与共享。
目标2：完成登革热媒介监测，完成登革热疫情处置。
目标3：提高重点地区结核病定点医疗机构分子生物学耐药检测能力。</t>
  </si>
  <si>
    <t>登革热媒介监测完成</t>
  </si>
  <si>
    <t>提高登革热媒介监测</t>
  </si>
  <si>
    <t>蚊媒监测结果分析报告</t>
  </si>
  <si>
    <t>加强蚊媒监测结果分析能力</t>
  </si>
  <si>
    <t>及时进行疫情调查和处置，防止疫情扩散，及时处置率</t>
  </si>
  <si>
    <t>及时进行疫情调查和处置，防止疫情扩散，及时处置</t>
  </si>
  <si>
    <t>传染病信息报告及时性和准确性</t>
  </si>
  <si>
    <t>逐步提高</t>
  </si>
  <si>
    <t>提高传染病信息报告及时性和准确性</t>
  </si>
  <si>
    <t>传染病疫情早发现、早报告、早处置能力</t>
  </si>
  <si>
    <t>有效提升</t>
  </si>
  <si>
    <t>提高传染病疫情早发现、早报告、早处置能力</t>
  </si>
  <si>
    <t>85</t>
  </si>
  <si>
    <t>提高群众满意度</t>
  </si>
  <si>
    <t>1.持续巩固艾滋病防治“三个90%”目标，减少艾滋病新发感染，降低艾滋病病死率，有效控制艾滋病疫情。
2.持续推进性病综合防治。
3.落实遏制丙肝流行攻坚三年行动工作任务。
4.组织实施艾滋病防治政府购买服务项目。
5.指导辖区0-6岁适龄儿童的国家免疫规划疫苗接种，保证以乡镇（街道）为单位适龄儿童国家免疫规划疫苗接种率达到90%以上，保证疫苗应用效果评估和疑似预防接种异常反应监测达到国家要求，保护儿童身体健康。
6.按省级工作方案完成2025年鼠监测和实验室检测任务。
7.加强专业技术培训进一步提升基层突发事件消毒处置水平和消毒质量；</t>
  </si>
  <si>
    <t>艾滋病高危人群（暗娼、男性同性性行为人群）检测比例</t>
  </si>
  <si>
    <t>中国儿童口腔疾病综合干预项目任务完成率</t>
  </si>
  <si>
    <t>麻风病可疑线索报告任务完成率</t>
  </si>
  <si>
    <t>肺结核患者成功治疗率</t>
  </si>
  <si>
    <t>鼠密度超标地事件人健康因素 危害可控性</t>
  </si>
  <si>
    <t>鼠密度超标地事件人健康因素
危害可控性</t>
  </si>
  <si>
    <t>暴发事件及时、有效处置率</t>
  </si>
  <si>
    <t xml:space="preserve"> 群众满意度</t>
  </si>
  <si>
    <t>预算06表</t>
  </si>
  <si>
    <t>政府性基金预算支出预算表</t>
  </si>
  <si>
    <t>单位名称：昆明市发展和改革委员会</t>
  </si>
  <si>
    <t>政府性基金预算支出</t>
  </si>
  <si>
    <t>说明：2026年无此项支出，故此表无数据。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</si>
  <si>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</si>
  <si>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</si>
  <si>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</si>
  <si>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</si>
  <si>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</si>
  <si>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</si>
  <si>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</si>
  <si>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</si>
  <si>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</si>
  <si>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</si>
  <si>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</si>
  <si>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车辆维修和保养服务</t>
  </si>
  <si>
    <t>车辆保险费</t>
  </si>
  <si>
    <t>机动车保险服务</t>
  </si>
  <si>
    <t>复印纸</t>
  </si>
  <si>
    <t>台式计算机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</si>
  <si>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</si>
  <si>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</si>
  <si>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</si>
  <si>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</si>
  <si>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</si>
  <si>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</si>
  <si>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</si>
  <si>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</si>
  <si>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</si>
  <si>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</si>
  <si>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</si>
  <si>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</si>
  <si>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</si>
  <si>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</si>
  <si>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</si>
  <si>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</si>
  <si>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</si>
  <si>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</si>
  <si>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</si>
  <si>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</si>
  <si>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</si>
  <si>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说明：2025年无此项支出，故此表无数据。</t>
  </si>
  <si>
    <t>预算11表</t>
  </si>
  <si>
    <t>上级补助</t>
  </si>
  <si>
    <t>预算12表</t>
  </si>
  <si>
    <t>项目级次</t>
  </si>
  <si>
    <t>114 对个人和家庭的补助</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</si>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</sst>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0" borderId="0" xfId="0"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topLeftCell="A24" workbookViewId="0">
      <selection activeCell="A1" sqref="A1"/>
    </sheetView>
  </sheetViews>
  <sheetFormatPr defaultColWidth="8.575" defaultRowHeight="12.75" customHeight="1" outlineLevelCol="3"/>
  <cols>
    <col min="1" max="4" width="41" customWidth="1"/>
  </cols>
  <sheetData>
    <row r="1" ht="15" customHeight="1" spans="1:4">
      <c r="A1" s="47"/>
      <c r="B1" s="47"/>
      <c r="C1" s="47"/>
      <c r="D1" s="48" t="s">
        <v>0</v>
      </c>
    </row>
    <row r="2" ht="41.25" customHeight="1" spans="1:4">
      <c r="A2" s="42" t="str">
        <f>"2026"&amp;"年部门财务收支预算总表"</f>
        <v>2026年部门财务收支预算总表</v>
      </c>
    </row>
    <row r="3" ht="17.25" customHeight="1" spans="1:4">
      <c r="A3" s="45" t="str">
        <f>"单位名称："&amp;"嵩明县疾病预防控制中心"</f>
        <v>单位名称：嵩明县疾病预防控制中心</v>
      </c>
      <c r="B3" s="162"/>
      <c r="D3" s="137"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8">
        <v>13571228.64</v>
      </c>
      <c r="C6" s="165" t="s">
        <v>8</v>
      </c>
      <c r="D6" s="78"/>
    </row>
    <row r="7" ht="17.25" customHeight="1" spans="1:4">
      <c r="A7" s="165" t="s">
        <v>9</v>
      </c>
      <c r="B7" s="78"/>
      <c r="C7" s="165" t="s">
        <v>10</v>
      </c>
      <c r="D7" s="78"/>
    </row>
    <row r="8" ht="17.25" customHeight="1" spans="1:4">
      <c r="A8" s="165" t="s">
        <v>11</v>
      </c>
      <c r="B8" s="78"/>
      <c r="C8" s="196" t="s">
        <v>12</v>
      </c>
      <c r="D8" s="78"/>
    </row>
    <row r="9" ht="17.25" customHeight="1" spans="1:4">
      <c r="A9" s="165" t="s">
        <v>13</v>
      </c>
      <c r="B9" s="78"/>
      <c r="C9" s="196" t="s">
        <v>14</v>
      </c>
      <c r="D9" s="78"/>
    </row>
    <row r="10" ht="17.25" customHeight="1" spans="1:4">
      <c r="A10" s="165" t="s">
        <v>15</v>
      </c>
      <c r="B10" s="78"/>
      <c r="C10" s="196" t="s">
        <v>16</v>
      </c>
      <c r="D10" s="78"/>
    </row>
    <row r="11" ht="17.25" customHeight="1" spans="1:4">
      <c r="A11" s="165" t="s">
        <v>17</v>
      </c>
      <c r="B11" s="78"/>
      <c r="C11" s="196" t="s">
        <v>18</v>
      </c>
      <c r="D11" s="78"/>
    </row>
    <row r="12" ht="17.25" customHeight="1" spans="1:4">
      <c r="A12" s="165" t="s">
        <v>19</v>
      </c>
      <c r="B12" s="78"/>
      <c r="C12" s="34" t="s">
        <v>20</v>
      </c>
      <c r="D12" s="78"/>
    </row>
    <row r="13" ht="17.25" customHeight="1" spans="1:4">
      <c r="A13" s="165" t="s">
        <v>21</v>
      </c>
      <c r="B13" s="78"/>
      <c r="C13" s="34" t="s">
        <v>22</v>
      </c>
      <c r="D13" s="78">
        <v>1954152.52</v>
      </c>
    </row>
    <row r="14" ht="17.25" customHeight="1" spans="1:4">
      <c r="A14" s="165" t="s">
        <v>23</v>
      </c>
      <c r="B14" s="78"/>
      <c r="C14" s="34" t="s">
        <v>24</v>
      </c>
      <c r="D14" s="78">
        <v>10680878.6</v>
      </c>
    </row>
    <row r="15" ht="17.25" customHeight="1" spans="1:4">
      <c r="A15" s="165" t="s">
        <v>25</v>
      </c>
      <c r="B15" s="105"/>
      <c r="C15" s="34" t="s">
        <v>26</v>
      </c>
      <c r="D15" s="78"/>
    </row>
    <row r="16" ht="17.25" customHeight="1" spans="1:4">
      <c r="A16" s="150"/>
      <c r="B16" s="78"/>
      <c r="C16" s="34" t="s">
        <v>27</v>
      </c>
      <c r="D16" s="78"/>
    </row>
    <row r="17" ht="17.25" customHeight="1" spans="1:4">
      <c r="A17" s="166"/>
      <c r="B17" s="78"/>
      <c r="C17" s="34" t="s">
        <v>28</v>
      </c>
      <c r="D17" s="78"/>
    </row>
    <row r="18" ht="17.25" customHeight="1" spans="1:4">
      <c r="A18" s="166"/>
      <c r="B18" s="78"/>
      <c r="C18" s="34" t="s">
        <v>29</v>
      </c>
      <c r="D18" s="78"/>
    </row>
    <row r="19" ht="17.25" customHeight="1" spans="1:4">
      <c r="A19" s="166"/>
      <c r="B19" s="78"/>
      <c r="C19" s="34" t="s">
        <v>30</v>
      </c>
      <c r="D19" s="78"/>
    </row>
    <row r="20" ht="17.25" customHeight="1" spans="1:4">
      <c r="A20" s="166"/>
      <c r="B20" s="78"/>
      <c r="C20" s="34" t="s">
        <v>31</v>
      </c>
      <c r="D20" s="78"/>
    </row>
    <row r="21" ht="17.25" customHeight="1" spans="1:4">
      <c r="A21" s="166"/>
      <c r="B21" s="78"/>
      <c r="C21" s="34" t="s">
        <v>32</v>
      </c>
      <c r="D21" s="78"/>
    </row>
    <row r="22" ht="17.25" customHeight="1" spans="1:4">
      <c r="A22" s="166"/>
      <c r="B22" s="78"/>
      <c r="C22" s="34" t="s">
        <v>33</v>
      </c>
      <c r="D22" s="78"/>
    </row>
    <row r="23" ht="17.25" customHeight="1" spans="1:4">
      <c r="A23" s="166"/>
      <c r="B23" s="78"/>
      <c r="C23" s="34" t="s">
        <v>34</v>
      </c>
      <c r="D23" s="78"/>
    </row>
    <row r="24" ht="17.25" customHeight="1" spans="1:4">
      <c r="A24" s="166"/>
      <c r="B24" s="78"/>
      <c r="C24" s="34" t="s">
        <v>35</v>
      </c>
      <c r="D24" s="78">
        <v>936197.52</v>
      </c>
    </row>
    <row r="25" ht="17.25" customHeight="1" spans="1:4">
      <c r="A25" s="166"/>
      <c r="B25" s="78"/>
      <c r="C25" s="34" t="s">
        <v>36</v>
      </c>
      <c r="D25" s="78"/>
    </row>
    <row r="26" ht="17.25" customHeight="1" spans="1:4">
      <c r="A26" s="166"/>
      <c r="B26" s="78"/>
      <c r="C26" s="150" t="s">
        <v>37</v>
      </c>
      <c r="D26" s="78"/>
    </row>
    <row r="27" ht="17.25" customHeight="1" spans="1:4">
      <c r="A27" s="166"/>
      <c r="B27" s="78"/>
      <c r="C27" s="34" t="s">
        <v>38</v>
      </c>
      <c r="D27" s="78"/>
    </row>
    <row r="28" ht="16.5" customHeight="1" spans="1:4">
      <c r="A28" s="166"/>
      <c r="B28" s="78"/>
      <c r="C28" s="34" t="s">
        <v>39</v>
      </c>
      <c r="D28" s="78"/>
    </row>
    <row r="29" ht="16.5" customHeight="1" spans="1:4">
      <c r="A29" s="166"/>
      <c r="B29" s="78"/>
      <c r="C29" s="150" t="s">
        <v>40</v>
      </c>
      <c r="D29" s="78"/>
    </row>
    <row r="30" ht="17.25" customHeight="1" spans="1:4">
      <c r="A30" s="166"/>
      <c r="B30" s="78"/>
      <c r="C30" s="150" t="s">
        <v>41</v>
      </c>
      <c r="D30" s="78"/>
    </row>
    <row r="31" ht="17.25" customHeight="1" spans="1:4">
      <c r="A31" s="166"/>
      <c r="B31" s="78"/>
      <c r="C31" s="34" t="s">
        <v>42</v>
      </c>
      <c r="D31" s="78"/>
    </row>
    <row r="32" ht="16.5" customHeight="1" spans="1:4">
      <c r="A32" s="166" t="s">
        <v>43</v>
      </c>
      <c r="B32" s="78">
        <v>13571228.64</v>
      </c>
      <c r="C32" s="166" t="s">
        <v>44</v>
      </c>
      <c r="D32" s="78">
        <v>13571228.64</v>
      </c>
    </row>
    <row r="33" ht="16.5" customHeight="1" spans="1:4">
      <c r="A33" s="150" t="s">
        <v>45</v>
      </c>
      <c r="B33" s="78"/>
      <c r="C33" s="150" t="s">
        <v>46</v>
      </c>
      <c r="D33" s="78"/>
    </row>
    <row r="34" ht="16.5" customHeight="1" spans="1:4">
      <c r="A34" s="34" t="s">
        <v>47</v>
      </c>
      <c r="B34" s="105"/>
      <c r="C34" s="34" t="s">
        <v>47</v>
      </c>
      <c r="D34" s="105"/>
    </row>
    <row r="35" ht="16.5" customHeight="1" spans="1:4">
      <c r="A35" s="34" t="s">
        <v>48</v>
      </c>
      <c r="B35" s="105"/>
      <c r="C35" s="34" t="s">
        <v>49</v>
      </c>
      <c r="D35" s="105"/>
    </row>
    <row r="36" ht="16.5" customHeight="1" spans="1:4">
      <c r="A36" s="167" t="s">
        <v>50</v>
      </c>
      <c r="B36" s="78">
        <v>13571228.64</v>
      </c>
      <c r="C36" s="167" t="s">
        <v>51</v>
      </c>
      <c r="D36" s="78">
        <v>13571228.64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C21" sqref="C2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1" t="s">
        <v>482</v>
      </c>
    </row>
    <row r="2" ht="42" customHeight="1" spans="1:6">
      <c r="A2" s="123" t="str">
        <f>"2026"&amp;"年部门政府性基金预算支出预算表"</f>
        <v>2026年部门政府性基金预算支出预算表</v>
      </c>
      <c r="B2" s="123" t="s">
        <v>483</v>
      </c>
      <c r="C2" s="124"/>
      <c r="D2" s="125"/>
      <c r="E2" s="125"/>
      <c r="F2" s="125"/>
    </row>
    <row r="3" ht="13.5" customHeight="1" spans="1:6">
      <c r="A3" s="4" t="str">
        <f>"单位名称："&amp;"嵩明县疾病预防控制中心"</f>
        <v>单位名称：嵩明县疾病预防控制中心</v>
      </c>
      <c r="B3" s="4" t="s">
        <v>484</v>
      </c>
      <c r="C3" s="120"/>
      <c r="D3" s="122"/>
      <c r="E3" s="122"/>
      <c r="F3" s="111" t="s">
        <v>1</v>
      </c>
    </row>
    <row r="4" ht="19.5" customHeight="1" spans="1:6">
      <c r="A4" s="126" t="s">
        <v>197</v>
      </c>
      <c r="B4" s="127" t="s">
        <v>72</v>
      </c>
      <c r="C4" s="126" t="s">
        <v>73</v>
      </c>
      <c r="D4" s="10" t="s">
        <v>485</v>
      </c>
      <c r="E4" s="11"/>
      <c r="F4" s="12"/>
    </row>
    <row r="5" ht="18.75" customHeight="1" spans="1:6">
      <c r="A5" s="128"/>
      <c r="B5" s="129"/>
      <c r="C5" s="128"/>
      <c r="D5" s="15" t="s">
        <v>55</v>
      </c>
      <c r="E5" s="10" t="s">
        <v>75</v>
      </c>
      <c r="F5" s="15" t="s">
        <v>76</v>
      </c>
    </row>
    <row r="6" ht="18.75" customHeight="1" spans="1:6">
      <c r="A6" s="68">
        <v>1</v>
      </c>
      <c r="B6" s="130" t="s">
        <v>83</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187</v>
      </c>
      <c r="B9" s="132" t="s">
        <v>187</v>
      </c>
      <c r="C9" s="133" t="s">
        <v>187</v>
      </c>
      <c r="D9" s="78"/>
      <c r="E9" s="78"/>
      <c r="F9" s="78"/>
    </row>
    <row r="10" customHeight="1" spans="1:6">
      <c r="A10" s="27" t="s">
        <v>486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0"/>
      <c r="C1" s="80"/>
      <c r="R1" s="2"/>
      <c r="S1" s="2" t="s">
        <v>487</v>
      </c>
    </row>
    <row r="2" ht="41.25" customHeight="1" spans="1:19">
      <c r="A2" s="72" t="str">
        <f>"2026"&amp;"年部门政府采购预算表"</f>
        <v>2026年部门政府采购预算表</v>
      </c>
      <c r="B2" s="66"/>
      <c r="C2" s="66"/>
      <c r="D2" s="3"/>
      <c r="E2" s="3"/>
      <c r="F2" s="3"/>
      <c r="G2" s="3"/>
      <c r="H2" s="3"/>
      <c r="I2" s="3"/>
      <c r="J2" s="3"/>
      <c r="K2" s="3"/>
      <c r="L2" s="3"/>
      <c r="M2" s="66"/>
      <c r="N2" s="3"/>
      <c r="O2" s="3"/>
      <c r="P2" s="66"/>
      <c r="Q2" s="3"/>
      <c r="R2" s="66"/>
      <c r="S2" s="66"/>
    </row>
    <row r="3" ht="18.75" customHeight="1" spans="1:19">
      <c r="A3" s="110" t="str">
        <f>"单位名称："&amp;"嵩明县疾病预防控制中心"</f>
        <v>单位名称：嵩明县疾病预防控制中心</v>
      </c>
      <c r="B3" s="85"/>
      <c r="C3" s="85"/>
      <c r="D3" s="6"/>
      <c r="E3" s="6"/>
      <c r="F3" s="6"/>
      <c r="G3" s="6"/>
      <c r="H3" s="6"/>
      <c r="I3" s="6"/>
      <c r="J3" s="6"/>
      <c r="K3" s="6"/>
      <c r="L3" s="6"/>
      <c r="R3" s="7"/>
      <c r="S3" s="111" t="s">
        <v>1</v>
      </c>
    </row>
    <row r="4" ht="15.75" customHeight="1" spans="1:19">
      <c r="A4" s="9" t="s">
        <v>196</v>
      </c>
      <c r="B4" s="87" t="s">
        <v>197</v>
      </c>
      <c r="C4" s="87" t="s">
        <v>488</v>
      </c>
      <c r="D4" s="88" t="s">
        <v>489</v>
      </c>
      <c r="E4" s="88" t="s">
        <v>490</v>
      </c>
      <c r="F4" s="88" t="s">
        <v>491</v>
      </c>
      <c r="G4" s="88" t="s">
        <v>492</v>
      </c>
      <c r="H4" s="88" t="s">
        <v>493</v>
      </c>
      <c r="I4" s="89" t="s">
        <v>204</v>
      </c>
      <c r="J4" s="89"/>
      <c r="K4" s="89"/>
      <c r="L4" s="89"/>
      <c r="M4" s="90"/>
      <c r="N4" s="89"/>
      <c r="O4" s="89"/>
      <c r="P4" s="91"/>
      <c r="Q4" s="89"/>
      <c r="R4" s="90"/>
      <c r="S4" s="92"/>
    </row>
    <row r="5" ht="17.25" customHeight="1" spans="1:19">
      <c r="A5" s="14"/>
      <c r="B5" s="93"/>
      <c r="C5" s="93"/>
      <c r="D5" s="94"/>
      <c r="E5" s="94"/>
      <c r="F5" s="94"/>
      <c r="G5" s="94"/>
      <c r="H5" s="94"/>
      <c r="I5" s="94" t="s">
        <v>55</v>
      </c>
      <c r="J5" s="94" t="s">
        <v>58</v>
      </c>
      <c r="K5" s="94" t="s">
        <v>494</v>
      </c>
      <c r="L5" s="94" t="s">
        <v>495</v>
      </c>
      <c r="M5" s="95" t="s">
        <v>496</v>
      </c>
      <c r="N5" s="96" t="s">
        <v>497</v>
      </c>
      <c r="O5" s="96"/>
      <c r="P5" s="97"/>
      <c r="Q5" s="96"/>
      <c r="R5" s="98"/>
      <c r="S5" s="99"/>
    </row>
    <row r="6" ht="54" customHeight="1" spans="1:19">
      <c r="A6" s="17"/>
      <c r="B6" s="99"/>
      <c r="C6" s="99"/>
      <c r="D6" s="100"/>
      <c r="E6" s="100"/>
      <c r="F6" s="100"/>
      <c r="G6" s="100"/>
      <c r="H6" s="100"/>
      <c r="I6" s="100"/>
      <c r="J6" s="100" t="s">
        <v>57</v>
      </c>
      <c r="K6" s="100"/>
      <c r="L6" s="100"/>
      <c r="M6" s="101"/>
      <c r="N6" s="100" t="s">
        <v>57</v>
      </c>
      <c r="O6" s="100" t="s">
        <v>64</v>
      </c>
      <c r="P6" s="99" t="s">
        <v>65</v>
      </c>
      <c r="Q6" s="100" t="s">
        <v>66</v>
      </c>
      <c r="R6" s="101" t="s">
        <v>67</v>
      </c>
      <c r="S6" s="99" t="s">
        <v>68</v>
      </c>
    </row>
    <row r="7" ht="18" customHeight="1" spans="1:19">
      <c r="A7" s="112">
        <v>1</v>
      </c>
      <c r="B7" s="112" t="s">
        <v>83</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102" t="s">
        <v>214</v>
      </c>
      <c r="B8" s="103" t="s">
        <v>70</v>
      </c>
      <c r="C8" s="103" t="s">
        <v>238</v>
      </c>
      <c r="D8" s="104" t="s">
        <v>498</v>
      </c>
      <c r="E8" s="104" t="s">
        <v>498</v>
      </c>
      <c r="F8" s="104" t="s">
        <v>433</v>
      </c>
      <c r="G8" s="114">
        <v>6</v>
      </c>
      <c r="H8" s="78">
        <v>30000</v>
      </c>
      <c r="I8" s="78">
        <v>30000</v>
      </c>
      <c r="J8" s="78">
        <v>30000</v>
      </c>
      <c r="K8" s="78"/>
      <c r="L8" s="78"/>
      <c r="M8" s="78"/>
      <c r="N8" s="78"/>
      <c r="O8" s="78"/>
      <c r="P8" s="105"/>
      <c r="Q8" s="105"/>
      <c r="R8" s="78"/>
      <c r="S8" s="78"/>
    </row>
    <row r="9" ht="21" customHeight="1" spans="1:19">
      <c r="A9" s="102" t="s">
        <v>214</v>
      </c>
      <c r="B9" s="103" t="s">
        <v>70</v>
      </c>
      <c r="C9" s="103" t="s">
        <v>238</v>
      </c>
      <c r="D9" s="104" t="s">
        <v>499</v>
      </c>
      <c r="E9" s="104" t="s">
        <v>500</v>
      </c>
      <c r="F9" s="104" t="s">
        <v>433</v>
      </c>
      <c r="G9" s="114">
        <v>6</v>
      </c>
      <c r="H9" s="78">
        <v>18000</v>
      </c>
      <c r="I9" s="78">
        <v>18000</v>
      </c>
      <c r="J9" s="78">
        <v>18000</v>
      </c>
      <c r="K9" s="78"/>
      <c r="L9" s="78"/>
      <c r="M9" s="78"/>
      <c r="N9" s="78"/>
      <c r="O9" s="78"/>
      <c r="P9" s="105"/>
      <c r="Q9" s="105"/>
      <c r="R9" s="78"/>
      <c r="S9" s="78"/>
    </row>
    <row r="10" ht="21" customHeight="1" spans="1:19">
      <c r="A10" s="102" t="s">
        <v>214</v>
      </c>
      <c r="B10" s="103" t="s">
        <v>70</v>
      </c>
      <c r="C10" s="103" t="s">
        <v>242</v>
      </c>
      <c r="D10" s="104" t="s">
        <v>501</v>
      </c>
      <c r="E10" s="104" t="s">
        <v>501</v>
      </c>
      <c r="F10" s="104" t="s">
        <v>433</v>
      </c>
      <c r="G10" s="114">
        <v>45</v>
      </c>
      <c r="H10" s="78">
        <v>8100</v>
      </c>
      <c r="I10" s="78">
        <v>8100</v>
      </c>
      <c r="J10" s="78">
        <v>8100</v>
      </c>
      <c r="K10" s="78"/>
      <c r="L10" s="78"/>
      <c r="M10" s="78"/>
      <c r="N10" s="78"/>
      <c r="O10" s="78"/>
      <c r="P10" s="105"/>
      <c r="Q10" s="105"/>
      <c r="R10" s="78"/>
      <c r="S10" s="78"/>
    </row>
    <row r="11" ht="21" customHeight="1" spans="1:19">
      <c r="A11" s="102" t="s">
        <v>214</v>
      </c>
      <c r="B11" s="103" t="s">
        <v>70</v>
      </c>
      <c r="C11" s="103" t="s">
        <v>242</v>
      </c>
      <c r="D11" s="104" t="s">
        <v>502</v>
      </c>
      <c r="E11" s="104" t="s">
        <v>502</v>
      </c>
      <c r="F11" s="104" t="s">
        <v>433</v>
      </c>
      <c r="G11" s="114">
        <v>4</v>
      </c>
      <c r="H11" s="78">
        <v>20000</v>
      </c>
      <c r="I11" s="78">
        <v>20000</v>
      </c>
      <c r="J11" s="78">
        <v>20000</v>
      </c>
      <c r="K11" s="78"/>
      <c r="L11" s="78"/>
      <c r="M11" s="78"/>
      <c r="N11" s="78"/>
      <c r="O11" s="78"/>
      <c r="P11" s="105"/>
      <c r="Q11" s="105"/>
      <c r="R11" s="78"/>
      <c r="S11" s="78"/>
    </row>
    <row r="12" ht="21" customHeight="1" spans="1:19">
      <c r="A12" s="106" t="s">
        <v>187</v>
      </c>
      <c r="B12" s="107"/>
      <c r="C12" s="107"/>
      <c r="D12" s="108"/>
      <c r="E12" s="108"/>
      <c r="F12" s="108"/>
      <c r="G12" s="115"/>
      <c r="H12" s="78">
        <v>76100</v>
      </c>
      <c r="I12" s="78">
        <v>76100</v>
      </c>
      <c r="J12" s="78">
        <v>76100</v>
      </c>
      <c r="K12" s="78"/>
      <c r="L12" s="78"/>
      <c r="M12" s="78"/>
      <c r="N12" s="78"/>
      <c r="O12" s="78"/>
      <c r="P12" s="105"/>
      <c r="Q12" s="105"/>
      <c r="R12" s="78"/>
      <c r="S12" s="78"/>
    </row>
    <row r="13" ht="21" customHeight="1" spans="1:19">
      <c r="A13" s="116" t="s">
        <v>503</v>
      </c>
      <c r="B13" s="117"/>
      <c r="C13" s="117"/>
      <c r="D13" s="116"/>
      <c r="E13" s="116"/>
      <c r="F13" s="116"/>
      <c r="G13" s="118"/>
      <c r="H13" s="119"/>
      <c r="I13" s="119"/>
      <c r="J13" s="119"/>
      <c r="K13" s="119"/>
      <c r="L13" s="119"/>
      <c r="M13" s="119"/>
      <c r="N13" s="119"/>
      <c r="O13" s="119"/>
      <c r="P13" s="119"/>
      <c r="Q13" s="119"/>
      <c r="R13" s="119"/>
      <c r="S13" s="119"/>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9"/>
      <c r="B1" s="80"/>
      <c r="C1" s="80"/>
      <c r="D1" s="80"/>
      <c r="E1" s="80"/>
      <c r="F1" s="80"/>
      <c r="G1" s="80"/>
      <c r="H1" s="79"/>
      <c r="I1" s="79"/>
      <c r="J1" s="79"/>
      <c r="K1" s="79"/>
      <c r="L1" s="79"/>
      <c r="M1" s="79"/>
      <c r="N1" s="81"/>
      <c r="O1" s="79"/>
      <c r="P1" s="79"/>
      <c r="Q1" s="80"/>
      <c r="R1" s="79"/>
      <c r="S1" s="82"/>
      <c r="T1" s="82" t="s">
        <v>504</v>
      </c>
    </row>
    <row r="2" ht="41.25" customHeight="1" spans="1:20">
      <c r="A2" s="72" t="str">
        <f>"2026"&amp;"年部门政府购买服务预算表"</f>
        <v>2026年部门政府购买服务预算表</v>
      </c>
      <c r="B2" s="66"/>
      <c r="C2" s="66"/>
      <c r="D2" s="66"/>
      <c r="E2" s="66"/>
      <c r="F2" s="66"/>
      <c r="G2" s="66"/>
      <c r="H2" s="83"/>
      <c r="I2" s="83"/>
      <c r="J2" s="83"/>
      <c r="K2" s="83"/>
      <c r="L2" s="83"/>
      <c r="M2" s="83"/>
      <c r="N2" s="84"/>
      <c r="O2" s="83"/>
      <c r="P2" s="83"/>
      <c r="Q2" s="66"/>
      <c r="R2" s="83"/>
      <c r="S2" s="84"/>
      <c r="T2" s="66"/>
    </row>
    <row r="3" ht="22.5" customHeight="1" spans="1:20">
      <c r="A3" s="73" t="str">
        <f>"单位名称："&amp;"嵩明县疾病预防控制中心"</f>
        <v>单位名称：嵩明县疾病预防控制中心</v>
      </c>
      <c r="B3" s="85"/>
      <c r="C3" s="85"/>
      <c r="D3" s="85"/>
      <c r="E3" s="85"/>
      <c r="F3" s="85"/>
      <c r="G3" s="85"/>
      <c r="H3" s="74"/>
      <c r="I3" s="74"/>
      <c r="J3" s="74"/>
      <c r="K3" s="74"/>
      <c r="L3" s="74"/>
      <c r="M3" s="74"/>
      <c r="N3" s="81"/>
      <c r="O3" s="79"/>
      <c r="P3" s="79"/>
      <c r="Q3" s="80"/>
      <c r="R3" s="79"/>
      <c r="S3" s="86"/>
      <c r="T3" s="82" t="s">
        <v>1</v>
      </c>
    </row>
    <row r="4" ht="24" customHeight="1" spans="1:20">
      <c r="A4" s="9" t="s">
        <v>196</v>
      </c>
      <c r="B4" s="87" t="s">
        <v>197</v>
      </c>
      <c r="C4" s="87" t="s">
        <v>488</v>
      </c>
      <c r="D4" s="87" t="s">
        <v>505</v>
      </c>
      <c r="E4" s="87" t="s">
        <v>506</v>
      </c>
      <c r="F4" s="87" t="s">
        <v>507</v>
      </c>
      <c r="G4" s="87" t="s">
        <v>508</v>
      </c>
      <c r="H4" s="88" t="s">
        <v>509</v>
      </c>
      <c r="I4" s="88" t="s">
        <v>510</v>
      </c>
      <c r="J4" s="89" t="s">
        <v>204</v>
      </c>
      <c r="K4" s="89"/>
      <c r="L4" s="89"/>
      <c r="M4" s="89"/>
      <c r="N4" s="90"/>
      <c r="O4" s="89"/>
      <c r="P4" s="89"/>
      <c r="Q4" s="91"/>
      <c r="R4" s="89"/>
      <c r="S4" s="90"/>
      <c r="T4" s="92"/>
    </row>
    <row r="5" ht="24" customHeight="1" spans="1:20">
      <c r="A5" s="14"/>
      <c r="B5" s="93"/>
      <c r="C5" s="93"/>
      <c r="D5" s="93"/>
      <c r="E5" s="93"/>
      <c r="F5" s="93"/>
      <c r="G5" s="93"/>
      <c r="H5" s="94"/>
      <c r="I5" s="94"/>
      <c r="J5" s="94" t="s">
        <v>55</v>
      </c>
      <c r="K5" s="94" t="s">
        <v>58</v>
      </c>
      <c r="L5" s="94" t="s">
        <v>494</v>
      </c>
      <c r="M5" s="94" t="s">
        <v>495</v>
      </c>
      <c r="N5" s="95" t="s">
        <v>496</v>
      </c>
      <c r="O5" s="96" t="s">
        <v>497</v>
      </c>
      <c r="P5" s="96"/>
      <c r="Q5" s="97"/>
      <c r="R5" s="96"/>
      <c r="S5" s="98"/>
      <c r="T5" s="99"/>
    </row>
    <row r="6" ht="54" customHeight="1" spans="1:20">
      <c r="A6" s="17"/>
      <c r="B6" s="99"/>
      <c r="C6" s="99"/>
      <c r="D6" s="99"/>
      <c r="E6" s="99"/>
      <c r="F6" s="99"/>
      <c r="G6" s="99"/>
      <c r="H6" s="100"/>
      <c r="I6" s="100"/>
      <c r="J6" s="100"/>
      <c r="K6" s="100" t="s">
        <v>57</v>
      </c>
      <c r="L6" s="100"/>
      <c r="M6" s="100"/>
      <c r="N6" s="101"/>
      <c r="O6" s="100" t="s">
        <v>57</v>
      </c>
      <c r="P6" s="100" t="s">
        <v>64</v>
      </c>
      <c r="Q6" s="99" t="s">
        <v>65</v>
      </c>
      <c r="R6" s="100" t="s">
        <v>66</v>
      </c>
      <c r="S6" s="101" t="s">
        <v>67</v>
      </c>
      <c r="T6" s="99" t="s">
        <v>68</v>
      </c>
    </row>
    <row r="7" ht="17.25" customHeight="1" spans="1:20">
      <c r="A7" s="18">
        <v>1</v>
      </c>
      <c r="B7" s="99">
        <v>2</v>
      </c>
      <c r="C7" s="18">
        <v>3</v>
      </c>
      <c r="D7" s="18">
        <v>4</v>
      </c>
      <c r="E7" s="99">
        <v>5</v>
      </c>
      <c r="F7" s="18">
        <v>6</v>
      </c>
      <c r="G7" s="18">
        <v>7</v>
      </c>
      <c r="H7" s="99">
        <v>8</v>
      </c>
      <c r="I7" s="18">
        <v>9</v>
      </c>
      <c r="J7" s="18">
        <v>10</v>
      </c>
      <c r="K7" s="99">
        <v>11</v>
      </c>
      <c r="L7" s="18">
        <v>12</v>
      </c>
      <c r="M7" s="18">
        <v>13</v>
      </c>
      <c r="N7" s="99">
        <v>14</v>
      </c>
      <c r="O7" s="18">
        <v>15</v>
      </c>
      <c r="P7" s="18">
        <v>16</v>
      </c>
      <c r="Q7" s="99">
        <v>17</v>
      </c>
      <c r="R7" s="18">
        <v>18</v>
      </c>
      <c r="S7" s="18">
        <v>19</v>
      </c>
      <c r="T7" s="18">
        <v>20</v>
      </c>
    </row>
    <row r="8" ht="21" customHeight="1" spans="1:20">
      <c r="A8" s="102"/>
      <c r="B8" s="103"/>
      <c r="C8" s="103"/>
      <c r="D8" s="103"/>
      <c r="E8" s="103"/>
      <c r="F8" s="103"/>
      <c r="G8" s="103"/>
      <c r="H8" s="104"/>
      <c r="I8" s="104"/>
      <c r="J8" s="78"/>
      <c r="K8" s="78"/>
      <c r="L8" s="78"/>
      <c r="M8" s="78"/>
      <c r="N8" s="78"/>
      <c r="O8" s="78"/>
      <c r="P8" s="78"/>
      <c r="Q8" s="105"/>
      <c r="R8" s="105"/>
      <c r="S8" s="78"/>
      <c r="T8" s="78"/>
    </row>
    <row r="9" ht="21" customHeight="1" spans="1:20">
      <c r="A9" s="106" t="s">
        <v>187</v>
      </c>
      <c r="B9" s="107"/>
      <c r="C9" s="107"/>
      <c r="D9" s="107"/>
      <c r="E9" s="107"/>
      <c r="F9" s="107"/>
      <c r="G9" s="107"/>
      <c r="H9" s="108"/>
      <c r="I9" s="109"/>
      <c r="J9" s="78"/>
      <c r="K9" s="78"/>
      <c r="L9" s="78"/>
      <c r="M9" s="78"/>
      <c r="N9" s="78"/>
      <c r="O9" s="78"/>
      <c r="P9" s="78"/>
      <c r="Q9" s="105"/>
      <c r="R9" s="105"/>
      <c r="S9" s="78"/>
      <c r="T9" s="78"/>
    </row>
    <row r="10" customHeight="1" spans="1:20">
      <c r="A10" s="27" t="s">
        <v>486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9" sqref="A9"/>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1"/>
      <c r="E1" s="2" t="s">
        <v>511</v>
      </c>
    </row>
    <row r="2" ht="41.25" customHeight="1" spans="1:5">
      <c r="A2" s="72" t="str">
        <f>"2026"&amp;"年对下转移支付预算表"</f>
        <v>2026年对下转移支付预算表</v>
      </c>
      <c r="B2" s="3"/>
      <c r="C2" s="3"/>
      <c r="D2" s="3"/>
      <c r="E2" s="66"/>
    </row>
    <row r="3" ht="18" customHeight="1" spans="1:5">
      <c r="A3" s="73" t="str">
        <f>"单位名称："&amp;"嵩明县疾病预防控制中心"</f>
        <v>单位名称：嵩明县疾病预防控制中心</v>
      </c>
      <c r="B3" s="74"/>
      <c r="C3" s="74"/>
      <c r="D3" s="75"/>
      <c r="E3" s="7" t="s">
        <v>1</v>
      </c>
    </row>
    <row r="4" ht="19.5" customHeight="1" spans="1:5">
      <c r="A4" s="28" t="s">
        <v>512</v>
      </c>
      <c r="B4" s="10" t="s">
        <v>204</v>
      </c>
      <c r="C4" s="11"/>
      <c r="D4" s="11"/>
      <c r="E4" s="68" t="s">
        <v>513</v>
      </c>
    </row>
    <row r="5" ht="40.5" customHeight="1" spans="1:5">
      <c r="A5" s="18"/>
      <c r="B5" s="29" t="s">
        <v>55</v>
      </c>
      <c r="C5" s="9" t="s">
        <v>58</v>
      </c>
      <c r="D5" s="76" t="s">
        <v>494</v>
      </c>
      <c r="E5" s="30" t="s">
        <v>514</v>
      </c>
    </row>
    <row r="6" ht="19.5" customHeight="1" spans="1:5">
      <c r="A6" s="19">
        <v>1</v>
      </c>
      <c r="B6" s="19">
        <v>2</v>
      </c>
      <c r="C6" s="19">
        <v>3</v>
      </c>
      <c r="D6" s="77">
        <v>4</v>
      </c>
      <c r="E6" s="30">
        <v>5</v>
      </c>
    </row>
    <row r="7" ht="19.5" customHeight="1" spans="1:5">
      <c r="A7" s="31"/>
      <c r="B7" s="78"/>
      <c r="C7" s="78"/>
      <c r="D7" s="78"/>
      <c r="E7" s="78"/>
    </row>
    <row r="8" ht="19.5" customHeight="1" spans="1:5">
      <c r="A8" s="69"/>
      <c r="B8" s="78"/>
      <c r="C8" s="78"/>
      <c r="D8" s="78"/>
      <c r="E8" s="78"/>
    </row>
    <row r="9" customHeight="1" spans="1:5">
      <c r="A9" s="27" t="s">
        <v>486</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515</v>
      </c>
    </row>
    <row r="2" ht="41.25" customHeight="1" spans="1:10">
      <c r="A2" s="65" t="str">
        <f>"2026"&amp;"年对下转移支付绩效目标表"</f>
        <v>2026年对下转移支付绩效目标表</v>
      </c>
      <c r="B2" s="3"/>
      <c r="C2" s="3"/>
      <c r="D2" s="3"/>
      <c r="E2" s="3"/>
      <c r="F2" s="66"/>
      <c r="G2" s="3"/>
      <c r="H2" s="66"/>
      <c r="I2" s="66"/>
      <c r="J2" s="3"/>
    </row>
    <row r="3" ht="17.25" customHeight="1" spans="1:10">
      <c r="A3" s="4" t="str">
        <f>"单位名称："&amp;"嵩明县疾病预防控制中心"</f>
        <v>单位名称：嵩明县疾病预防控制中心</v>
      </c>
    </row>
    <row r="4" ht="44.25" customHeight="1" spans="1:10">
      <c r="A4" s="67" t="s">
        <v>512</v>
      </c>
      <c r="B4" s="67" t="s">
        <v>313</v>
      </c>
      <c r="C4" s="67" t="s">
        <v>314</v>
      </c>
      <c r="D4" s="67" t="s">
        <v>315</v>
      </c>
      <c r="E4" s="67" t="s">
        <v>316</v>
      </c>
      <c r="F4" s="68" t="s">
        <v>317</v>
      </c>
      <c r="G4" s="67" t="s">
        <v>318</v>
      </c>
      <c r="H4" s="68" t="s">
        <v>319</v>
      </c>
      <c r="I4" s="68" t="s">
        <v>320</v>
      </c>
      <c r="J4" s="67" t="s">
        <v>321</v>
      </c>
    </row>
    <row r="5" ht="14.25" customHeight="1" spans="1:10">
      <c r="A5" s="67">
        <v>1</v>
      </c>
      <c r="B5" s="67">
        <v>2</v>
      </c>
      <c r="C5" s="67">
        <v>3</v>
      </c>
      <c r="D5" s="67">
        <v>4</v>
      </c>
      <c r="E5" s="67">
        <v>5</v>
      </c>
      <c r="F5" s="68">
        <v>6</v>
      </c>
      <c r="G5" s="67">
        <v>7</v>
      </c>
      <c r="H5" s="68">
        <v>8</v>
      </c>
      <c r="I5" s="68">
        <v>9</v>
      </c>
      <c r="J5" s="67">
        <v>10</v>
      </c>
    </row>
    <row r="6" ht="42" customHeight="1" spans="1:10">
      <c r="A6" s="31"/>
      <c r="B6" s="69"/>
      <c r="C6" s="69"/>
      <c r="D6" s="69"/>
      <c r="E6" s="56"/>
      <c r="F6" s="70"/>
      <c r="G6" s="56"/>
      <c r="H6" s="70"/>
      <c r="I6" s="70"/>
      <c r="J6" s="56"/>
    </row>
    <row r="7" ht="42" customHeight="1" spans="1:10">
      <c r="A7" s="31"/>
      <c r="B7" s="20"/>
      <c r="C7" s="20"/>
      <c r="D7" s="20"/>
      <c r="E7" s="31"/>
      <c r="F7" s="20"/>
      <c r="G7" s="31"/>
      <c r="H7" s="20"/>
      <c r="I7" s="20"/>
      <c r="J7" s="31"/>
    </row>
    <row r="8" customHeight="1" spans="1:10">
      <c r="A8" s="27" t="s">
        <v>486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c r="B1" s="39"/>
      <c r="C1" s="39"/>
      <c r="D1" s="40"/>
      <c r="E1" s="40"/>
      <c r="F1" s="40"/>
      <c r="G1" s="39"/>
      <c r="H1" s="39"/>
      <c r="I1" s="41" t="s">
        <v>516</v>
      </c>
    </row>
    <row r="2" ht="41.25" customHeight="1" spans="1:9">
      <c r="A2" s="42" t="str">
        <f>"2026"&amp;"年新增资产配置预算表"</f>
        <v>2026年新增资产配置预算表</v>
      </c>
      <c r="B2" s="43"/>
      <c r="C2" s="43"/>
      <c r="D2" s="44"/>
      <c r="E2" s="44"/>
      <c r="F2" s="44"/>
      <c r="G2" s="43"/>
      <c r="H2" s="43"/>
      <c r="I2" s="44"/>
    </row>
    <row r="3" customHeight="1" spans="1:9">
      <c r="A3" s="45" t="str">
        <f>"单位名称："&amp;"嵩明县疾病预防控制中心"</f>
        <v>单位名称：嵩明县疾病预防控制中心</v>
      </c>
      <c r="B3" s="46"/>
      <c r="C3" s="46"/>
      <c r="D3" s="47"/>
      <c r="F3" s="44"/>
      <c r="G3" s="43"/>
      <c r="H3" s="43"/>
      <c r="I3" s="48" t="s">
        <v>1</v>
      </c>
    </row>
    <row r="4" ht="28.5" customHeight="1" spans="1:9">
      <c r="A4" s="49" t="s">
        <v>196</v>
      </c>
      <c r="B4" s="50" t="s">
        <v>197</v>
      </c>
      <c r="C4" s="51" t="s">
        <v>517</v>
      </c>
      <c r="D4" s="49" t="s">
        <v>518</v>
      </c>
      <c r="E4" s="49" t="s">
        <v>519</v>
      </c>
      <c r="F4" s="49" t="s">
        <v>520</v>
      </c>
      <c r="G4" s="50" t="s">
        <v>521</v>
      </c>
      <c r="H4" s="30"/>
      <c r="I4" s="49"/>
    </row>
    <row r="5" ht="21" customHeight="1" spans="1:9">
      <c r="A5" s="51"/>
      <c r="B5" s="52"/>
      <c r="C5" s="52"/>
      <c r="D5" s="53"/>
      <c r="E5" s="52"/>
      <c r="F5" s="52"/>
      <c r="G5" s="50" t="s">
        <v>492</v>
      </c>
      <c r="H5" s="50" t="s">
        <v>522</v>
      </c>
      <c r="I5" s="50" t="s">
        <v>523</v>
      </c>
    </row>
    <row r="6" ht="17.25" customHeight="1" spans="1:9">
      <c r="A6" s="54" t="s">
        <v>82</v>
      </c>
      <c r="B6" s="55" t="s">
        <v>83</v>
      </c>
      <c r="C6" s="54" t="s">
        <v>84</v>
      </c>
      <c r="D6" s="56" t="s">
        <v>85</v>
      </c>
      <c r="E6" s="54" t="s">
        <v>86</v>
      </c>
      <c r="F6" s="55" t="s">
        <v>87</v>
      </c>
      <c r="G6" s="57" t="s">
        <v>88</v>
      </c>
      <c r="H6" s="56" t="s">
        <v>89</v>
      </c>
      <c r="I6" s="56">
        <v>9</v>
      </c>
    </row>
    <row r="7" ht="19.5" customHeight="1" spans="1:9">
      <c r="A7" s="58"/>
      <c r="B7" s="34"/>
      <c r="C7" s="34"/>
      <c r="D7" s="31"/>
      <c r="E7" s="20"/>
      <c r="F7" s="57"/>
      <c r="G7" s="59"/>
      <c r="H7" s="60"/>
      <c r="I7" s="60"/>
    </row>
    <row r="8" ht="19.5" customHeight="1" spans="1:9">
      <c r="A8" s="61" t="s">
        <v>55</v>
      </c>
      <c r="B8" s="62"/>
      <c r="C8" s="62"/>
      <c r="D8" s="63"/>
      <c r="E8" s="64"/>
      <c r="F8" s="64"/>
      <c r="G8" s="59"/>
      <c r="H8" s="60"/>
      <c r="I8" s="60"/>
    </row>
    <row r="9" customHeight="1" spans="1:9">
      <c r="A9" s="27" t="s">
        <v>524</v>
      </c>
      <c r="G9" s="27"/>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525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"单位名称："&amp;"嵩明县疾病预防控制中心"</f>
        <v>单位名称：嵩明县疾病预防控制中心</v>
      </c>
      <c r="B3" s="5"/>
      <c r="C3" s="5"/>
      <c r="D3" s="5"/>
      <c r="E3" s="5"/>
      <c r="F3" s="5"/>
      <c r="G3" s="5"/>
      <c r="H3" s="6"/>
      <c r="I3" s="6"/>
      <c r="J3" s="6"/>
      <c r="K3" s="7" t="s">
        <v>1</v>
      </c>
    </row>
    <row r="4" ht="21.75" customHeight="1" spans="1:11">
      <c r="A4" s="8" t="s">
        <v>269</v>
      </c>
      <c r="B4" s="8" t="s">
        <v>199</v>
      </c>
      <c r="C4" s="8" t="s">
        <v>270</v>
      </c>
      <c r="D4" s="9" t="s">
        <v>200</v>
      </c>
      <c r="E4" s="9" t="s">
        <v>201</v>
      </c>
      <c r="F4" s="9" t="s">
        <v>271</v>
      </c>
      <c r="G4" s="9" t="s">
        <v>272</v>
      </c>
      <c r="H4" s="28" t="s">
        <v>55</v>
      </c>
      <c r="I4" s="10" t="s">
        <v>526</v>
      </c>
      <c r="J4" s="11"/>
      <c r="K4" s="12"/>
    </row>
    <row r="5" ht="21.75" customHeight="1" spans="1:11">
      <c r="A5" s="13"/>
      <c r="B5" s="13"/>
      <c r="C5" s="13"/>
      <c r="D5" s="14"/>
      <c r="E5" s="14"/>
      <c r="F5" s="14"/>
      <c r="G5" s="14"/>
      <c r="H5" s="29"/>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0">
        <v>10</v>
      </c>
      <c r="K7" s="30">
        <v>11</v>
      </c>
    </row>
    <row r="8" ht="18.75" customHeight="1" spans="1:11">
      <c r="A8" s="31"/>
      <c r="B8" s="20"/>
      <c r="C8" s="31"/>
      <c r="D8" s="31"/>
      <c r="E8" s="31"/>
      <c r="F8" s="31"/>
      <c r="G8" s="31"/>
      <c r="H8" s="32"/>
      <c r="I8" s="33"/>
      <c r="J8" s="33"/>
      <c r="K8" s="32"/>
    </row>
    <row r="9" ht="18.75" customHeight="1" spans="1:11">
      <c r="A9" s="34"/>
      <c r="B9" s="20"/>
      <c r="C9" s="20"/>
      <c r="D9" s="20"/>
      <c r="E9" s="20"/>
      <c r="F9" s="20"/>
      <c r="G9" s="20"/>
      <c r="H9" s="22"/>
      <c r="I9" s="22"/>
      <c r="J9" s="22"/>
      <c r="K9" s="32"/>
    </row>
    <row r="10" ht="18.75" customHeight="1" spans="1:11">
      <c r="A10" s="35" t="s">
        <v>187</v>
      </c>
      <c r="B10" s="36"/>
      <c r="C10" s="36"/>
      <c r="D10" s="36"/>
      <c r="E10" s="36"/>
      <c r="F10" s="36"/>
      <c r="G10" s="37"/>
      <c r="H10" s="22"/>
      <c r="I10" s="22"/>
      <c r="J10" s="22"/>
      <c r="K10" s="32"/>
    </row>
    <row r="11" customHeight="1" spans="1:11">
      <c r="A11" s="27" t="s">
        <v>486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topLeftCell="A8" workbookViewId="0">
      <selection activeCell="D28" sqref="D2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527</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"单位名称："&amp;"嵩明县疾病预防控制中心"</f>
        <v>单位名称：嵩明县疾病预防控制中心</v>
      </c>
      <c r="B3" s="5"/>
      <c r="C3" s="5"/>
      <c r="D3" s="5"/>
      <c r="E3" s="6"/>
      <c r="F3" s="6"/>
      <c r="G3" s="7" t="s">
        <v>1</v>
      </c>
    </row>
    <row r="4" ht="21.75" customHeight="1" spans="1:7">
      <c r="A4" s="8" t="s">
        <v>270</v>
      </c>
      <c r="B4" s="8" t="s">
        <v>269</v>
      </c>
      <c r="C4" s="8" t="s">
        <v>199</v>
      </c>
      <c r="D4" s="9" t="s">
        <v>528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2366220</v>
      </c>
      <c r="F8" s="22"/>
      <c r="G8" s="22"/>
    </row>
    <row r="9" ht="18.75" customHeight="1" spans="1:7">
      <c r="A9" s="20"/>
      <c r="B9" s="20" t="s">
        <v>529</v>
      </c>
      <c r="C9" s="20" t="s">
        <v>277</v>
      </c>
      <c r="D9" s="20" t="s">
        <v>530</v>
      </c>
      <c r="E9" s="22">
        <v>14820</v>
      </c>
      <c r="F9" s="22"/>
      <c r="G9" s="22"/>
    </row>
    <row r="10" ht="18.75" customHeight="1" spans="1:7">
      <c r="A10" s="23"/>
      <c r="B10" s="20" t="s">
        <v>531</v>
      </c>
      <c r="C10" s="20" t="s">
        <v>280</v>
      </c>
      <c r="D10" s="20" t="s">
        <v>530</v>
      </c>
      <c r="E10" s="22">
        <v>29000</v>
      </c>
      <c r="F10" s="22"/>
      <c r="G10" s="22"/>
    </row>
    <row r="11" ht="18.75" customHeight="1" spans="1:7">
      <c r="A11" s="23"/>
      <c r="B11" s="20" t="s">
        <v>531</v>
      </c>
      <c r="C11" s="20" t="s">
        <v>282</v>
      </c>
      <c r="D11" s="20" t="s">
        <v>530</v>
      </c>
      <c r="E11" s="22">
        <v>17400</v>
      </c>
      <c r="F11" s="22"/>
      <c r="G11" s="22"/>
    </row>
    <row r="12" ht="18.75" customHeight="1" spans="1:7">
      <c r="A12" s="23"/>
      <c r="B12" s="20" t="s">
        <v>531</v>
      </c>
      <c r="C12" s="20" t="s">
        <v>286</v>
      </c>
      <c r="D12" s="20" t="s">
        <v>530</v>
      </c>
      <c r="E12" s="22">
        <v>4300</v>
      </c>
      <c r="F12" s="22"/>
      <c r="G12" s="22"/>
    </row>
    <row r="13" ht="18.75" customHeight="1" spans="1:7">
      <c r="A13" s="23"/>
      <c r="B13" s="20" t="s">
        <v>531</v>
      </c>
      <c r="C13" s="20" t="s">
        <v>288</v>
      </c>
      <c r="D13" s="20" t="s">
        <v>530</v>
      </c>
      <c r="E13" s="22">
        <v>111600</v>
      </c>
      <c r="F13" s="22"/>
      <c r="G13" s="22"/>
    </row>
    <row r="14" ht="18.75" customHeight="1" spans="1:7">
      <c r="A14" s="23"/>
      <c r="B14" s="20" t="s">
        <v>531</v>
      </c>
      <c r="C14" s="20" t="s">
        <v>290</v>
      </c>
      <c r="D14" s="20" t="s">
        <v>530</v>
      </c>
      <c r="E14" s="22">
        <v>512300</v>
      </c>
      <c r="F14" s="22"/>
      <c r="G14" s="22"/>
    </row>
    <row r="15" ht="18.75" customHeight="1" spans="1:7">
      <c r="A15" s="23"/>
      <c r="B15" s="20" t="s">
        <v>531</v>
      </c>
      <c r="C15" s="20" t="s">
        <v>292</v>
      </c>
      <c r="D15" s="20" t="s">
        <v>530</v>
      </c>
      <c r="E15" s="22">
        <v>583600</v>
      </c>
      <c r="F15" s="22"/>
      <c r="G15" s="22"/>
    </row>
    <row r="16" ht="18.75" customHeight="1" spans="1:7">
      <c r="A16" s="23"/>
      <c r="B16" s="20" t="s">
        <v>531</v>
      </c>
      <c r="C16" s="20" t="s">
        <v>296</v>
      </c>
      <c r="D16" s="20" t="s">
        <v>530</v>
      </c>
      <c r="E16" s="22">
        <v>48600</v>
      </c>
      <c r="F16" s="22"/>
      <c r="G16" s="22"/>
    </row>
    <row r="17" ht="18.75" customHeight="1" spans="1:7">
      <c r="A17" s="23"/>
      <c r="B17" s="20" t="s">
        <v>532</v>
      </c>
      <c r="C17" s="20" t="s">
        <v>299</v>
      </c>
      <c r="D17" s="20" t="s">
        <v>530</v>
      </c>
      <c r="E17" s="22">
        <v>345600</v>
      </c>
      <c r="F17" s="22"/>
      <c r="G17" s="22"/>
    </row>
    <row r="18" ht="18.75" customHeight="1" spans="1:7">
      <c r="A18" s="23"/>
      <c r="B18" s="20" t="s">
        <v>532</v>
      </c>
      <c r="C18" s="20" t="s">
        <v>301</v>
      </c>
      <c r="D18" s="20" t="s">
        <v>530</v>
      </c>
      <c r="E18" s="22">
        <v>401400</v>
      </c>
      <c r="F18" s="22"/>
      <c r="G18" s="22"/>
    </row>
    <row r="19" ht="18.75" customHeight="1" spans="1:7">
      <c r="A19" s="23"/>
      <c r="B19" s="20" t="s">
        <v>532</v>
      </c>
      <c r="C19" s="20" t="s">
        <v>307</v>
      </c>
      <c r="D19" s="20" t="s">
        <v>530</v>
      </c>
      <c r="E19" s="22">
        <v>279000</v>
      </c>
      <c r="F19" s="22"/>
      <c r="G19" s="22"/>
    </row>
    <row r="20" ht="18.75" customHeight="1" spans="1:7">
      <c r="A20" s="23"/>
      <c r="B20" s="20" t="s">
        <v>532</v>
      </c>
      <c r="C20" s="20" t="s">
        <v>311</v>
      </c>
      <c r="D20" s="20" t="s">
        <v>530</v>
      </c>
      <c r="E20" s="22">
        <v>18600</v>
      </c>
      <c r="F20" s="22"/>
      <c r="G20" s="22"/>
    </row>
    <row r="21" ht="18.75" customHeight="1" spans="1:7">
      <c r="A21" s="24" t="s">
        <v>55</v>
      </c>
      <c r="B21" s="25" t="s">
        <v>533</v>
      </c>
      <c r="C21" s="25"/>
      <c r="D21" s="26"/>
      <c r="E21" s="22">
        <v>2366220</v>
      </c>
      <c r="F21" s="22"/>
      <c r="G21" s="22"/>
    </row>
    <row r="22" customHeight="1" spans="1:7">
      <c r="D22" s="27"/>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8" t="s">
        <v>52</v>
      </c>
    </row>
    <row r="2" ht="41.25" customHeight="1" spans="1:19">
      <c r="A2" s="42" t="str">
        <f>"2026"&amp;"年部门收入预算表"</f>
        <v>2026年部门收入预算表</v>
      </c>
    </row>
    <row r="3" ht="17.25" customHeight="1" spans="1:19">
      <c r="A3" s="45" t="str">
        <f>"单位名称："&amp;"嵩明县疾病预防控制中心"</f>
        <v>单位名称：嵩明县疾病预防控制中心</v>
      </c>
      <c r="S3" s="47" t="s">
        <v>1</v>
      </c>
    </row>
    <row r="4" ht="21.75" customHeight="1" spans="1:19">
      <c r="A4" s="183" t="s">
        <v>53</v>
      </c>
      <c r="B4" s="184" t="s">
        <v>54</v>
      </c>
      <c r="C4" s="184" t="s">
        <v>55</v>
      </c>
      <c r="D4" s="185" t="s">
        <v>56</v>
      </c>
      <c r="E4" s="185"/>
      <c r="F4" s="185"/>
      <c r="G4" s="185"/>
      <c r="H4" s="185"/>
      <c r="I4" s="132"/>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09"/>
      <c r="C6" s="115"/>
      <c r="D6" s="115"/>
      <c r="E6" s="115"/>
      <c r="F6" s="115"/>
      <c r="G6" s="115"/>
      <c r="H6" s="115"/>
      <c r="I6" s="70" t="s">
        <v>57</v>
      </c>
      <c r="J6" s="191" t="s">
        <v>64</v>
      </c>
      <c r="K6" s="191" t="s">
        <v>65</v>
      </c>
      <c r="L6" s="191" t="s">
        <v>66</v>
      </c>
      <c r="M6" s="191" t="s">
        <v>67</v>
      </c>
      <c r="N6" s="191" t="s">
        <v>68</v>
      </c>
      <c r="O6" s="193"/>
      <c r="P6" s="193"/>
      <c r="Q6" s="193"/>
      <c r="R6" s="193"/>
      <c r="S6" s="115"/>
    </row>
    <row r="7" ht="15" customHeight="1" spans="1:19">
      <c r="A7" s="194">
        <v>1</v>
      </c>
      <c r="B7" s="194">
        <v>2</v>
      </c>
      <c r="C7" s="194">
        <v>3</v>
      </c>
      <c r="D7" s="194">
        <v>4</v>
      </c>
      <c r="E7" s="194">
        <v>5</v>
      </c>
      <c r="F7" s="194">
        <v>6</v>
      </c>
      <c r="G7" s="194">
        <v>7</v>
      </c>
      <c r="H7" s="194">
        <v>8</v>
      </c>
      <c r="I7" s="70">
        <v>9</v>
      </c>
      <c r="J7" s="194">
        <v>10</v>
      </c>
      <c r="K7" s="194">
        <v>11</v>
      </c>
      <c r="L7" s="194">
        <v>12</v>
      </c>
      <c r="M7" s="194">
        <v>13</v>
      </c>
      <c r="N7" s="194">
        <v>14</v>
      </c>
      <c r="O7" s="194">
        <v>15</v>
      </c>
      <c r="P7" s="194">
        <v>16</v>
      </c>
      <c r="Q7" s="194">
        <v>17</v>
      </c>
      <c r="R7" s="194">
        <v>18</v>
      </c>
      <c r="S7" s="194">
        <v>19</v>
      </c>
    </row>
    <row r="8" ht="18" customHeight="1" spans="1:19">
      <c r="A8" s="20" t="s">
        <v>69</v>
      </c>
      <c r="B8" s="20" t="s">
        <v>70</v>
      </c>
      <c r="C8" s="105">
        <v>13571228.64</v>
      </c>
      <c r="D8" s="78">
        <v>13571228.64</v>
      </c>
      <c r="E8" s="78">
        <v>13571228.64</v>
      </c>
      <c r="F8" s="78"/>
      <c r="G8" s="78"/>
      <c r="H8" s="78"/>
      <c r="I8" s="78"/>
      <c r="J8" s="78"/>
      <c r="K8" s="78"/>
      <c r="L8" s="78"/>
      <c r="M8" s="78"/>
      <c r="N8" s="78"/>
      <c r="O8" s="78"/>
      <c r="P8" s="78"/>
      <c r="Q8" s="78"/>
      <c r="R8" s="78"/>
      <c r="S8" s="78"/>
    </row>
    <row r="9" ht="18" customHeight="1" spans="1:19">
      <c r="A9" s="51" t="s">
        <v>55</v>
      </c>
      <c r="B9" s="195"/>
      <c r="C9" s="78">
        <v>13571228.64</v>
      </c>
      <c r="D9" s="78">
        <v>13571228.64</v>
      </c>
      <c r="E9" s="78">
        <v>13571228.64</v>
      </c>
      <c r="F9" s="78"/>
      <c r="G9" s="78"/>
      <c r="H9" s="78"/>
      <c r="I9" s="78"/>
      <c r="J9" s="78"/>
      <c r="K9" s="78"/>
      <c r="L9" s="78"/>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GridLines="0" showZeros="0" topLeftCell="A11"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7" t="s">
        <v>71</v>
      </c>
    </row>
    <row r="2" ht="41.25" customHeight="1" spans="1:15">
      <c r="A2" s="42" t="str">
        <f>"2026"&amp;"年部门支出预算表"</f>
        <v>2026年部门支出预算表</v>
      </c>
    </row>
    <row r="3" ht="17.25" customHeight="1" spans="1:15">
      <c r="A3" s="45" t="str">
        <f>"单位名称："&amp;"嵩明县疾病预防控制中心"</f>
        <v>单位名称：嵩明县疾病预防控制中心</v>
      </c>
      <c r="O3" s="47"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74"/>
      <c r="O4" s="175"/>
    </row>
    <row r="5" ht="42" customHeight="1" spans="1:15">
      <c r="A5" s="176"/>
      <c r="B5" s="176"/>
      <c r="C5" s="177"/>
      <c r="D5" s="178" t="s">
        <v>57</v>
      </c>
      <c r="E5" s="178" t="s">
        <v>75</v>
      </c>
      <c r="F5" s="178" t="s">
        <v>76</v>
      </c>
      <c r="G5" s="177"/>
      <c r="H5" s="177"/>
      <c r="I5" s="179"/>
      <c r="J5" s="178" t="s">
        <v>57</v>
      </c>
      <c r="K5" s="163" t="s">
        <v>77</v>
      </c>
      <c r="L5" s="163" t="s">
        <v>78</v>
      </c>
      <c r="M5" s="163" t="s">
        <v>79</v>
      </c>
      <c r="N5" s="163" t="s">
        <v>80</v>
      </c>
      <c r="O5" s="163" t="s">
        <v>81</v>
      </c>
    </row>
    <row r="6" ht="18" customHeight="1" spans="1:15">
      <c r="A6" s="54" t="s">
        <v>82</v>
      </c>
      <c r="B6" s="54" t="s">
        <v>83</v>
      </c>
      <c r="C6" s="54" t="s">
        <v>84</v>
      </c>
      <c r="D6" s="57" t="s">
        <v>85</v>
      </c>
      <c r="E6" s="57" t="s">
        <v>86</v>
      </c>
      <c r="F6" s="57" t="s">
        <v>87</v>
      </c>
      <c r="G6" s="57" t="s">
        <v>88</v>
      </c>
      <c r="H6" s="57" t="s">
        <v>89</v>
      </c>
      <c r="I6" s="57" t="s">
        <v>90</v>
      </c>
      <c r="J6" s="57" t="s">
        <v>91</v>
      </c>
      <c r="K6" s="57" t="s">
        <v>92</v>
      </c>
      <c r="L6" s="57" t="s">
        <v>93</v>
      </c>
      <c r="M6" s="57" t="s">
        <v>94</v>
      </c>
      <c r="N6" s="54" t="s">
        <v>95</v>
      </c>
      <c r="O6" s="57" t="s">
        <v>96</v>
      </c>
    </row>
    <row r="7" ht="21" customHeight="1" spans="1:15">
      <c r="A7" s="58" t="s">
        <v>97</v>
      </c>
      <c r="B7" s="58" t="s">
        <v>98</v>
      </c>
      <c r="C7" s="78">
        <v>1954152.52</v>
      </c>
      <c r="D7" s="78">
        <v>1954152.52</v>
      </c>
      <c r="E7" s="78">
        <v>1890732.52</v>
      </c>
      <c r="F7" s="78">
        <v>63420</v>
      </c>
      <c r="G7" s="78"/>
      <c r="H7" s="78"/>
      <c r="I7" s="78"/>
      <c r="J7" s="78"/>
      <c r="K7" s="78"/>
      <c r="L7" s="78"/>
      <c r="M7" s="78"/>
      <c r="N7" s="78"/>
      <c r="O7" s="78"/>
    </row>
    <row r="8" ht="21" customHeight="1" spans="1:15">
      <c r="A8" s="180" t="s">
        <v>99</v>
      </c>
      <c r="B8" s="180" t="s">
        <v>100</v>
      </c>
      <c r="C8" s="78">
        <v>1844689</v>
      </c>
      <c r="D8" s="78">
        <v>1844689</v>
      </c>
      <c r="E8" s="78">
        <v>1844689</v>
      </c>
      <c r="F8" s="78"/>
      <c r="G8" s="78"/>
      <c r="H8" s="78"/>
      <c r="I8" s="78"/>
      <c r="J8" s="78"/>
      <c r="K8" s="78"/>
      <c r="L8" s="78"/>
      <c r="M8" s="78"/>
      <c r="N8" s="78"/>
      <c r="O8" s="78"/>
    </row>
    <row r="9" ht="21" customHeight="1" spans="1:15">
      <c r="A9" s="181" t="s">
        <v>101</v>
      </c>
      <c r="B9" s="181" t="s">
        <v>102</v>
      </c>
      <c r="C9" s="78">
        <v>792266</v>
      </c>
      <c r="D9" s="78">
        <v>792266</v>
      </c>
      <c r="E9" s="78">
        <v>792266</v>
      </c>
      <c r="F9" s="78"/>
      <c r="G9" s="78"/>
      <c r="H9" s="78"/>
      <c r="I9" s="78"/>
      <c r="J9" s="78"/>
      <c r="K9" s="78"/>
      <c r="L9" s="78"/>
      <c r="M9" s="78"/>
      <c r="N9" s="78"/>
      <c r="O9" s="78"/>
    </row>
    <row r="10" ht="21" customHeight="1" spans="1:15">
      <c r="A10" s="181" t="s">
        <v>103</v>
      </c>
      <c r="B10" s="181" t="s">
        <v>104</v>
      </c>
      <c r="C10" s="78">
        <v>1052423</v>
      </c>
      <c r="D10" s="78">
        <v>1052423</v>
      </c>
      <c r="E10" s="78">
        <v>1052423</v>
      </c>
      <c r="F10" s="78"/>
      <c r="G10" s="78"/>
      <c r="H10" s="78"/>
      <c r="I10" s="78"/>
      <c r="J10" s="78"/>
      <c r="K10" s="78"/>
      <c r="L10" s="78"/>
      <c r="M10" s="78"/>
      <c r="N10" s="78"/>
      <c r="O10" s="78"/>
    </row>
    <row r="11" ht="21" customHeight="1" spans="1:15">
      <c r="A11" s="180" t="s">
        <v>105</v>
      </c>
      <c r="B11" s="180" t="s">
        <v>106</v>
      </c>
      <c r="C11" s="78">
        <v>14820</v>
      </c>
      <c r="D11" s="78">
        <v>14820</v>
      </c>
      <c r="E11" s="78"/>
      <c r="F11" s="78">
        <v>14820</v>
      </c>
      <c r="G11" s="78"/>
      <c r="H11" s="78"/>
      <c r="I11" s="78"/>
      <c r="J11" s="78"/>
      <c r="K11" s="78"/>
      <c r="L11" s="78"/>
      <c r="M11" s="78"/>
      <c r="N11" s="78"/>
      <c r="O11" s="78"/>
    </row>
    <row r="12" ht="21" customHeight="1" spans="1:15">
      <c r="A12" s="181" t="s">
        <v>107</v>
      </c>
      <c r="B12" s="181" t="s">
        <v>108</v>
      </c>
      <c r="C12" s="78">
        <v>14820</v>
      </c>
      <c r="D12" s="78">
        <v>14820</v>
      </c>
      <c r="E12" s="78"/>
      <c r="F12" s="78">
        <v>14820</v>
      </c>
      <c r="G12" s="78"/>
      <c r="H12" s="78"/>
      <c r="I12" s="78"/>
      <c r="J12" s="78"/>
      <c r="K12" s="78"/>
      <c r="L12" s="78"/>
      <c r="M12" s="78"/>
      <c r="N12" s="78"/>
      <c r="O12" s="78"/>
    </row>
    <row r="13" ht="21" customHeight="1" spans="1:15">
      <c r="A13" s="180" t="s">
        <v>109</v>
      </c>
      <c r="B13" s="180" t="s">
        <v>110</v>
      </c>
      <c r="C13" s="78">
        <v>48600</v>
      </c>
      <c r="D13" s="78">
        <v>48600</v>
      </c>
      <c r="E13" s="78"/>
      <c r="F13" s="78">
        <v>48600</v>
      </c>
      <c r="G13" s="78"/>
      <c r="H13" s="78"/>
      <c r="I13" s="78"/>
      <c r="J13" s="78"/>
      <c r="K13" s="78"/>
      <c r="L13" s="78"/>
      <c r="M13" s="78"/>
      <c r="N13" s="78"/>
      <c r="O13" s="78"/>
    </row>
    <row r="14" ht="21" customHeight="1" spans="1:15">
      <c r="A14" s="181" t="s">
        <v>111</v>
      </c>
      <c r="B14" s="181" t="s">
        <v>112</v>
      </c>
      <c r="C14" s="78">
        <v>48600</v>
      </c>
      <c r="D14" s="78">
        <v>48600</v>
      </c>
      <c r="E14" s="78"/>
      <c r="F14" s="78">
        <v>48600</v>
      </c>
      <c r="G14" s="78"/>
      <c r="H14" s="78"/>
      <c r="I14" s="78"/>
      <c r="J14" s="78"/>
      <c r="K14" s="78"/>
      <c r="L14" s="78"/>
      <c r="M14" s="78"/>
      <c r="N14" s="78"/>
      <c r="O14" s="78"/>
    </row>
    <row r="15" ht="21" customHeight="1" spans="1:15">
      <c r="A15" s="180" t="s">
        <v>113</v>
      </c>
      <c r="B15" s="180" t="s">
        <v>114</v>
      </c>
      <c r="C15" s="78">
        <v>46043.52</v>
      </c>
      <c r="D15" s="78">
        <v>46043.52</v>
      </c>
      <c r="E15" s="78">
        <v>46043.52</v>
      </c>
      <c r="F15" s="78"/>
      <c r="G15" s="78"/>
      <c r="H15" s="78"/>
      <c r="I15" s="78"/>
      <c r="J15" s="78"/>
      <c r="K15" s="78"/>
      <c r="L15" s="78"/>
      <c r="M15" s="78"/>
      <c r="N15" s="78"/>
      <c r="O15" s="78"/>
    </row>
    <row r="16" ht="21" customHeight="1" spans="1:15">
      <c r="A16" s="181" t="s">
        <v>115</v>
      </c>
      <c r="B16" s="181" t="s">
        <v>114</v>
      </c>
      <c r="C16" s="78">
        <v>46043.52</v>
      </c>
      <c r="D16" s="78">
        <v>46043.52</v>
      </c>
      <c r="E16" s="78">
        <v>46043.52</v>
      </c>
      <c r="F16" s="78"/>
      <c r="G16" s="78"/>
      <c r="H16" s="78"/>
      <c r="I16" s="78"/>
      <c r="J16" s="78"/>
      <c r="K16" s="78"/>
      <c r="L16" s="78"/>
      <c r="M16" s="78"/>
      <c r="N16" s="78"/>
      <c r="O16" s="78"/>
    </row>
    <row r="17" ht="21" customHeight="1" spans="1:15">
      <c r="A17" s="58" t="s">
        <v>116</v>
      </c>
      <c r="B17" s="58" t="s">
        <v>117</v>
      </c>
      <c r="C17" s="78">
        <v>10680878.6</v>
      </c>
      <c r="D17" s="78">
        <v>10680878.6</v>
      </c>
      <c r="E17" s="78">
        <v>8378078.6</v>
      </c>
      <c r="F17" s="78">
        <v>2302800</v>
      </c>
      <c r="G17" s="78"/>
      <c r="H17" s="78"/>
      <c r="I17" s="78"/>
      <c r="J17" s="78"/>
      <c r="K17" s="78"/>
      <c r="L17" s="78"/>
      <c r="M17" s="78"/>
      <c r="N17" s="78"/>
      <c r="O17" s="78"/>
    </row>
    <row r="18" ht="21" customHeight="1" spans="1:15">
      <c r="A18" s="180" t="s">
        <v>118</v>
      </c>
      <c r="B18" s="180" t="s">
        <v>119</v>
      </c>
      <c r="C18" s="78">
        <v>345600</v>
      </c>
      <c r="D18" s="78">
        <v>345600</v>
      </c>
      <c r="E18" s="78"/>
      <c r="F18" s="78">
        <v>345600</v>
      </c>
      <c r="G18" s="78"/>
      <c r="H18" s="78"/>
      <c r="I18" s="78"/>
      <c r="J18" s="78"/>
      <c r="K18" s="78"/>
      <c r="L18" s="78"/>
      <c r="M18" s="78"/>
      <c r="N18" s="78"/>
      <c r="O18" s="78"/>
    </row>
    <row r="19" ht="21" customHeight="1" spans="1:15">
      <c r="A19" s="181" t="s">
        <v>120</v>
      </c>
      <c r="B19" s="181" t="s">
        <v>121</v>
      </c>
      <c r="C19" s="78">
        <v>345600</v>
      </c>
      <c r="D19" s="78">
        <v>345600</v>
      </c>
      <c r="E19" s="78"/>
      <c r="F19" s="78">
        <v>345600</v>
      </c>
      <c r="G19" s="78"/>
      <c r="H19" s="78"/>
      <c r="I19" s="78"/>
      <c r="J19" s="78"/>
      <c r="K19" s="78"/>
      <c r="L19" s="78"/>
      <c r="M19" s="78"/>
      <c r="N19" s="78"/>
      <c r="O19" s="78"/>
    </row>
    <row r="20" ht="21" customHeight="1" spans="1:15">
      <c r="A20" s="180" t="s">
        <v>122</v>
      </c>
      <c r="B20" s="180" t="s">
        <v>123</v>
      </c>
      <c r="C20" s="78">
        <v>9240376</v>
      </c>
      <c r="D20" s="78">
        <v>9240376</v>
      </c>
      <c r="E20" s="78">
        <v>7394776</v>
      </c>
      <c r="F20" s="78">
        <v>1845600</v>
      </c>
      <c r="G20" s="78"/>
      <c r="H20" s="78"/>
      <c r="I20" s="78"/>
      <c r="J20" s="78"/>
      <c r="K20" s="78"/>
      <c r="L20" s="78"/>
      <c r="M20" s="78"/>
      <c r="N20" s="78"/>
      <c r="O20" s="78"/>
    </row>
    <row r="21" ht="21" customHeight="1" spans="1:15">
      <c r="A21" s="181" t="s">
        <v>124</v>
      </c>
      <c r="B21" s="181" t="s">
        <v>125</v>
      </c>
      <c r="C21" s="78">
        <v>7696676</v>
      </c>
      <c r="D21" s="78">
        <v>7696676</v>
      </c>
      <c r="E21" s="78">
        <v>7394776</v>
      </c>
      <c r="F21" s="78">
        <v>301900</v>
      </c>
      <c r="G21" s="78"/>
      <c r="H21" s="78"/>
      <c r="I21" s="78"/>
      <c r="J21" s="78"/>
      <c r="K21" s="78"/>
      <c r="L21" s="78"/>
      <c r="M21" s="78"/>
      <c r="N21" s="78"/>
      <c r="O21" s="78"/>
    </row>
    <row r="22" ht="21" customHeight="1" spans="1:15">
      <c r="A22" s="181" t="s">
        <v>126</v>
      </c>
      <c r="B22" s="181" t="s">
        <v>127</v>
      </c>
      <c r="C22" s="78">
        <v>1095900</v>
      </c>
      <c r="D22" s="78">
        <v>1095900</v>
      </c>
      <c r="E22" s="78"/>
      <c r="F22" s="78">
        <v>1095900</v>
      </c>
      <c r="G22" s="78"/>
      <c r="H22" s="78"/>
      <c r="I22" s="78"/>
      <c r="J22" s="78"/>
      <c r="K22" s="78"/>
      <c r="L22" s="78"/>
      <c r="M22" s="78"/>
      <c r="N22" s="78"/>
      <c r="O22" s="78"/>
    </row>
    <row r="23" ht="21" customHeight="1" spans="1:15">
      <c r="A23" s="181" t="s">
        <v>128</v>
      </c>
      <c r="B23" s="181" t="s">
        <v>129</v>
      </c>
      <c r="C23" s="78">
        <v>401400</v>
      </c>
      <c r="D23" s="78">
        <v>401400</v>
      </c>
      <c r="E23" s="78"/>
      <c r="F23" s="78">
        <v>401400</v>
      </c>
      <c r="G23" s="78"/>
      <c r="H23" s="78"/>
      <c r="I23" s="78"/>
      <c r="J23" s="78"/>
      <c r="K23" s="78"/>
      <c r="L23" s="78"/>
      <c r="M23" s="78"/>
      <c r="N23" s="78"/>
      <c r="O23" s="78"/>
    </row>
    <row r="24" ht="21" customHeight="1" spans="1:15">
      <c r="A24" s="181" t="s">
        <v>130</v>
      </c>
      <c r="B24" s="181" t="s">
        <v>131</v>
      </c>
      <c r="C24" s="78">
        <v>46400</v>
      </c>
      <c r="D24" s="78">
        <v>46400</v>
      </c>
      <c r="E24" s="78"/>
      <c r="F24" s="78">
        <v>46400</v>
      </c>
      <c r="G24" s="78"/>
      <c r="H24" s="78"/>
      <c r="I24" s="78"/>
      <c r="J24" s="78"/>
      <c r="K24" s="78"/>
      <c r="L24" s="78"/>
      <c r="M24" s="78"/>
      <c r="N24" s="78"/>
      <c r="O24" s="78"/>
    </row>
    <row r="25" ht="21" customHeight="1" spans="1:15">
      <c r="A25" s="180" t="s">
        <v>132</v>
      </c>
      <c r="B25" s="180" t="s">
        <v>133</v>
      </c>
      <c r="C25" s="78">
        <v>983302.6</v>
      </c>
      <c r="D25" s="78">
        <v>983302.6</v>
      </c>
      <c r="E25" s="78">
        <v>983302.6</v>
      </c>
      <c r="F25" s="78"/>
      <c r="G25" s="78"/>
      <c r="H25" s="78"/>
      <c r="I25" s="78"/>
      <c r="J25" s="78"/>
      <c r="K25" s="78"/>
      <c r="L25" s="78"/>
      <c r="M25" s="78"/>
      <c r="N25" s="78"/>
      <c r="O25" s="78"/>
    </row>
    <row r="26" ht="21" customHeight="1" spans="1:15">
      <c r="A26" s="181" t="s">
        <v>134</v>
      </c>
      <c r="B26" s="181" t="s">
        <v>135</v>
      </c>
      <c r="C26" s="78">
        <v>480955.64</v>
      </c>
      <c r="D26" s="78">
        <v>480955.64</v>
      </c>
      <c r="E26" s="78">
        <v>480955.64</v>
      </c>
      <c r="F26" s="78"/>
      <c r="G26" s="78"/>
      <c r="H26" s="78"/>
      <c r="I26" s="78"/>
      <c r="J26" s="78"/>
      <c r="K26" s="78"/>
      <c r="L26" s="78"/>
      <c r="M26" s="78"/>
      <c r="N26" s="78"/>
      <c r="O26" s="78"/>
    </row>
    <row r="27" ht="21" customHeight="1" spans="1:15">
      <c r="A27" s="181" t="s">
        <v>136</v>
      </c>
      <c r="B27" s="181" t="s">
        <v>137</v>
      </c>
      <c r="C27" s="78">
        <v>441086.96</v>
      </c>
      <c r="D27" s="78">
        <v>441086.96</v>
      </c>
      <c r="E27" s="78">
        <v>441086.96</v>
      </c>
      <c r="F27" s="78"/>
      <c r="G27" s="78"/>
      <c r="H27" s="78"/>
      <c r="I27" s="78"/>
      <c r="J27" s="78"/>
      <c r="K27" s="78"/>
      <c r="L27" s="78"/>
      <c r="M27" s="78"/>
      <c r="N27" s="78"/>
      <c r="O27" s="78"/>
    </row>
    <row r="28" ht="21" customHeight="1" spans="1:15">
      <c r="A28" s="181" t="s">
        <v>138</v>
      </c>
      <c r="B28" s="181" t="s">
        <v>139</v>
      </c>
      <c r="C28" s="78">
        <v>61260</v>
      </c>
      <c r="D28" s="78">
        <v>61260</v>
      </c>
      <c r="E28" s="78">
        <v>61260</v>
      </c>
      <c r="F28" s="78"/>
      <c r="G28" s="78"/>
      <c r="H28" s="78"/>
      <c r="I28" s="78"/>
      <c r="J28" s="78"/>
      <c r="K28" s="78"/>
      <c r="L28" s="78"/>
      <c r="M28" s="78"/>
      <c r="N28" s="78"/>
      <c r="O28" s="78"/>
    </row>
    <row r="29" ht="21" customHeight="1" spans="1:15">
      <c r="A29" s="180" t="s">
        <v>140</v>
      </c>
      <c r="B29" s="180" t="s">
        <v>141</v>
      </c>
      <c r="C29" s="78">
        <v>111600</v>
      </c>
      <c r="D29" s="78">
        <v>111600</v>
      </c>
      <c r="E29" s="78"/>
      <c r="F29" s="78">
        <v>111600</v>
      </c>
      <c r="G29" s="78"/>
      <c r="H29" s="78"/>
      <c r="I29" s="78"/>
      <c r="J29" s="78"/>
      <c r="K29" s="78"/>
      <c r="L29" s="78"/>
      <c r="M29" s="78"/>
      <c r="N29" s="78"/>
      <c r="O29" s="78"/>
    </row>
    <row r="30" ht="21" customHeight="1" spans="1:15">
      <c r="A30" s="181" t="s">
        <v>142</v>
      </c>
      <c r="B30" s="181" t="s">
        <v>141</v>
      </c>
      <c r="C30" s="78">
        <v>111600</v>
      </c>
      <c r="D30" s="78">
        <v>111600</v>
      </c>
      <c r="E30" s="78"/>
      <c r="F30" s="78">
        <v>111600</v>
      </c>
      <c r="G30" s="78"/>
      <c r="H30" s="78"/>
      <c r="I30" s="78"/>
      <c r="J30" s="78"/>
      <c r="K30" s="78"/>
      <c r="L30" s="78"/>
      <c r="M30" s="78"/>
      <c r="N30" s="78"/>
      <c r="O30" s="78"/>
    </row>
    <row r="31" ht="21" customHeight="1" spans="1:15">
      <c r="A31" s="58" t="s">
        <v>143</v>
      </c>
      <c r="B31" s="58" t="s">
        <v>144</v>
      </c>
      <c r="C31" s="78">
        <v>936197.52</v>
      </c>
      <c r="D31" s="78">
        <v>936197.52</v>
      </c>
      <c r="E31" s="78">
        <v>936197.52</v>
      </c>
      <c r="F31" s="78"/>
      <c r="G31" s="78"/>
      <c r="H31" s="78"/>
      <c r="I31" s="78"/>
      <c r="J31" s="78"/>
      <c r="K31" s="78"/>
      <c r="L31" s="78"/>
      <c r="M31" s="78"/>
      <c r="N31" s="78"/>
      <c r="O31" s="78"/>
    </row>
    <row r="32" ht="21" customHeight="1" spans="1:15">
      <c r="A32" s="180" t="s">
        <v>145</v>
      </c>
      <c r="B32" s="180" t="s">
        <v>146</v>
      </c>
      <c r="C32" s="78">
        <v>936197.52</v>
      </c>
      <c r="D32" s="78">
        <v>936197.52</v>
      </c>
      <c r="E32" s="78">
        <v>936197.52</v>
      </c>
      <c r="F32" s="78"/>
      <c r="G32" s="78"/>
      <c r="H32" s="78"/>
      <c r="I32" s="78"/>
      <c r="J32" s="78"/>
      <c r="K32" s="78"/>
      <c r="L32" s="78"/>
      <c r="M32" s="78"/>
      <c r="N32" s="78"/>
      <c r="O32" s="78"/>
    </row>
    <row r="33" ht="21" customHeight="1" spans="1:15">
      <c r="A33" s="181" t="s">
        <v>147</v>
      </c>
      <c r="B33" s="181" t="s">
        <v>148</v>
      </c>
      <c r="C33" s="78">
        <v>936197.52</v>
      </c>
      <c r="D33" s="78">
        <v>936197.52</v>
      </c>
      <c r="E33" s="78">
        <v>936197.52</v>
      </c>
      <c r="F33" s="78"/>
      <c r="G33" s="78"/>
      <c r="H33" s="78"/>
      <c r="I33" s="78"/>
      <c r="J33" s="78"/>
      <c r="K33" s="78"/>
      <c r="L33" s="78"/>
      <c r="M33" s="78"/>
      <c r="N33" s="78"/>
      <c r="O33" s="78"/>
    </row>
    <row r="34" ht="21" customHeight="1" spans="1:15">
      <c r="A34" s="182" t="s">
        <v>55</v>
      </c>
      <c r="B34" s="37"/>
      <c r="C34" s="78">
        <v>13571228.64</v>
      </c>
      <c r="D34" s="78">
        <v>13571228.64</v>
      </c>
      <c r="E34" s="78">
        <v>11205008.64</v>
      </c>
      <c r="F34" s="78">
        <v>2366220</v>
      </c>
      <c r="G34" s="78"/>
      <c r="H34" s="78"/>
      <c r="I34" s="78"/>
      <c r="J34" s="78"/>
      <c r="K34" s="78"/>
      <c r="L34" s="78"/>
      <c r="M34" s="78"/>
      <c r="N34" s="78"/>
      <c r="O34" s="78"/>
    </row>
  </sheetData>
  <mergeCells count="12">
    <mergeCell ref="A1:O1"/>
    <mergeCell ref="A2:O2"/>
    <mergeCell ref="A3:B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3"/>
      <c r="B1" s="47"/>
      <c r="C1" s="47"/>
      <c r="D1" s="47" t="s">
        <v>149</v>
      </c>
    </row>
    <row r="2" ht="41.25" customHeight="1" spans="1:4">
      <c r="A2" s="42" t="str">
        <f>"2026"&amp;"年部门财政拨款收支预算总表"</f>
        <v>2026年部门财政拨款收支预算总表</v>
      </c>
    </row>
    <row r="3" ht="17.25" customHeight="1" spans="1:4">
      <c r="A3" s="45" t="str">
        <f>"单位名称："&amp;"嵩明县疾病预防控制中心"</f>
        <v>单位名称：嵩明县疾病预防控制中心</v>
      </c>
      <c r="B3" s="162"/>
      <c r="D3" s="47"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150</v>
      </c>
      <c r="B6" s="78">
        <v>13571228.64</v>
      </c>
      <c r="C6" s="165" t="s">
        <v>151</v>
      </c>
      <c r="D6" s="105">
        <v>13571228.64</v>
      </c>
    </row>
    <row r="7" ht="16.5" customHeight="1" spans="1:4">
      <c r="A7" s="165" t="s">
        <v>152</v>
      </c>
      <c r="B7" s="78">
        <v>13571228.64</v>
      </c>
      <c r="C7" s="165" t="s">
        <v>153</v>
      </c>
      <c r="D7" s="105"/>
    </row>
    <row r="8" ht="16.5" customHeight="1" spans="1:4">
      <c r="A8" s="165" t="s">
        <v>154</v>
      </c>
      <c r="B8" s="78"/>
      <c r="C8" s="165" t="s">
        <v>155</v>
      </c>
      <c r="D8" s="105"/>
    </row>
    <row r="9" ht="16.5" customHeight="1" spans="1:4">
      <c r="A9" s="165" t="s">
        <v>156</v>
      </c>
      <c r="B9" s="78"/>
      <c r="C9" s="165" t="s">
        <v>157</v>
      </c>
      <c r="D9" s="105"/>
    </row>
    <row r="10" ht="16.5" customHeight="1" spans="1:4">
      <c r="A10" s="165" t="s">
        <v>158</v>
      </c>
      <c r="B10" s="78"/>
      <c r="C10" s="165" t="s">
        <v>159</v>
      </c>
      <c r="D10" s="105"/>
    </row>
    <row r="11" ht="16.5" customHeight="1" spans="1:4">
      <c r="A11" s="165" t="s">
        <v>152</v>
      </c>
      <c r="B11" s="78"/>
      <c r="C11" s="165" t="s">
        <v>160</v>
      </c>
      <c r="D11" s="105"/>
    </row>
    <row r="12" ht="16.5" customHeight="1" spans="1:4">
      <c r="A12" s="150" t="s">
        <v>154</v>
      </c>
      <c r="B12" s="78"/>
      <c r="C12" s="69" t="s">
        <v>161</v>
      </c>
      <c r="D12" s="105"/>
    </row>
    <row r="13" ht="16.5" customHeight="1" spans="1:4">
      <c r="A13" s="150" t="s">
        <v>156</v>
      </c>
      <c r="B13" s="78"/>
      <c r="C13" s="69" t="s">
        <v>162</v>
      </c>
      <c r="D13" s="105"/>
    </row>
    <row r="14" ht="16.5" customHeight="1" spans="1:4">
      <c r="A14" s="166"/>
      <c r="B14" s="78"/>
      <c r="C14" s="69" t="s">
        <v>163</v>
      </c>
      <c r="D14" s="105">
        <v>1954152.52</v>
      </c>
    </row>
    <row r="15" ht="16.5" customHeight="1" spans="1:4">
      <c r="A15" s="166"/>
      <c r="B15" s="78"/>
      <c r="C15" s="69" t="s">
        <v>164</v>
      </c>
      <c r="D15" s="105">
        <v>10680878.6</v>
      </c>
    </row>
    <row r="16" ht="16.5" customHeight="1" spans="1:4">
      <c r="A16" s="166"/>
      <c r="B16" s="78"/>
      <c r="C16" s="69" t="s">
        <v>165</v>
      </c>
      <c r="D16" s="105"/>
    </row>
    <row r="17" ht="16.5" customHeight="1" spans="1:4">
      <c r="A17" s="166"/>
      <c r="B17" s="78"/>
      <c r="C17" s="69" t="s">
        <v>166</v>
      </c>
      <c r="D17" s="105"/>
    </row>
    <row r="18" ht="16.5" customHeight="1" spans="1:4">
      <c r="A18" s="166"/>
      <c r="B18" s="78"/>
      <c r="C18" s="69" t="s">
        <v>167</v>
      </c>
      <c r="D18" s="105"/>
    </row>
    <row r="19" ht="16.5" customHeight="1" spans="1:4">
      <c r="A19" s="166"/>
      <c r="B19" s="78"/>
      <c r="C19" s="69" t="s">
        <v>168</v>
      </c>
      <c r="D19" s="105"/>
    </row>
    <row r="20" ht="16.5" customHeight="1" spans="1:4">
      <c r="A20" s="166"/>
      <c r="B20" s="78"/>
      <c r="C20" s="69" t="s">
        <v>169</v>
      </c>
      <c r="D20" s="105"/>
    </row>
    <row r="21" ht="16.5" customHeight="1" spans="1:4">
      <c r="A21" s="166"/>
      <c r="B21" s="78"/>
      <c r="C21" s="69" t="s">
        <v>170</v>
      </c>
      <c r="D21" s="105"/>
    </row>
    <row r="22" ht="16.5" customHeight="1" spans="1:4">
      <c r="A22" s="166"/>
      <c r="B22" s="78"/>
      <c r="C22" s="69" t="s">
        <v>171</v>
      </c>
      <c r="D22" s="105"/>
    </row>
    <row r="23" ht="16.5" customHeight="1" spans="1:4">
      <c r="A23" s="166"/>
      <c r="B23" s="78"/>
      <c r="C23" s="69" t="s">
        <v>172</v>
      </c>
      <c r="D23" s="105"/>
    </row>
    <row r="24" ht="16.5" customHeight="1" spans="1:4">
      <c r="A24" s="166"/>
      <c r="B24" s="78"/>
      <c r="C24" s="69" t="s">
        <v>173</v>
      </c>
      <c r="D24" s="105"/>
    </row>
    <row r="25" ht="16.5" customHeight="1" spans="1:4">
      <c r="A25" s="166"/>
      <c r="B25" s="78"/>
      <c r="C25" s="69" t="s">
        <v>174</v>
      </c>
      <c r="D25" s="105">
        <v>936197.52</v>
      </c>
    </row>
    <row r="26" ht="16.5" customHeight="1" spans="1:4">
      <c r="A26" s="166"/>
      <c r="B26" s="78"/>
      <c r="C26" s="69" t="s">
        <v>175</v>
      </c>
      <c r="D26" s="105"/>
    </row>
    <row r="27" ht="16.5" customHeight="1" spans="1:4">
      <c r="A27" s="166"/>
      <c r="B27" s="78"/>
      <c r="C27" s="69" t="s">
        <v>176</v>
      </c>
      <c r="D27" s="105"/>
    </row>
    <row r="28" ht="16.5" customHeight="1" spans="1:4">
      <c r="A28" s="166"/>
      <c r="B28" s="78"/>
      <c r="C28" s="69" t="s">
        <v>177</v>
      </c>
      <c r="D28" s="105"/>
    </row>
    <row r="29" ht="16.5" customHeight="1" spans="1:4">
      <c r="A29" s="166"/>
      <c r="B29" s="78"/>
      <c r="C29" s="69" t="s">
        <v>178</v>
      </c>
      <c r="D29" s="105"/>
    </row>
    <row r="30" ht="16.5" customHeight="1" spans="1:4">
      <c r="A30" s="166"/>
      <c r="B30" s="78"/>
      <c r="C30" s="69" t="s">
        <v>179</v>
      </c>
      <c r="D30" s="105"/>
    </row>
    <row r="31" ht="16.5" customHeight="1" spans="1:4">
      <c r="A31" s="166"/>
      <c r="B31" s="78"/>
      <c r="C31" s="150" t="s">
        <v>180</v>
      </c>
      <c r="D31" s="105"/>
    </row>
    <row r="32" ht="16.5" customHeight="1" spans="1:4">
      <c r="A32" s="166"/>
      <c r="B32" s="78"/>
      <c r="C32" s="150" t="s">
        <v>181</v>
      </c>
      <c r="D32" s="105"/>
    </row>
    <row r="33" ht="16.5" customHeight="1" spans="1:4">
      <c r="A33" s="166"/>
      <c r="B33" s="78"/>
      <c r="C33" s="31" t="s">
        <v>182</v>
      </c>
      <c r="D33" s="105"/>
    </row>
    <row r="34" ht="15" customHeight="1" spans="1:4">
      <c r="A34" s="167" t="s">
        <v>50</v>
      </c>
      <c r="B34" s="168">
        <v>13571228.64</v>
      </c>
      <c r="C34" s="167" t="s">
        <v>51</v>
      </c>
      <c r="D34" s="168">
        <v>13571228.64</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6"/>
      <c r="F1" s="71"/>
      <c r="G1" s="137" t="s">
        <v>183</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"单位名称："&amp;"嵩明县疾病预防控制中心"</f>
        <v>单位名称：嵩明县疾病预防控制中心</v>
      </c>
      <c r="F3" s="122"/>
      <c r="G3" s="137" t="s">
        <v>1</v>
      </c>
    </row>
    <row r="4" ht="20.25" customHeight="1" spans="1:7">
      <c r="A4" s="157" t="s">
        <v>184</v>
      </c>
      <c r="B4" s="158"/>
      <c r="C4" s="126" t="s">
        <v>55</v>
      </c>
      <c r="D4" s="145" t="s">
        <v>75</v>
      </c>
      <c r="E4" s="11"/>
      <c r="F4" s="12"/>
      <c r="G4" s="139" t="s">
        <v>76</v>
      </c>
    </row>
    <row r="5" ht="20.25" customHeight="1" spans="1:7">
      <c r="A5" s="159" t="s">
        <v>72</v>
      </c>
      <c r="B5" s="159" t="s">
        <v>73</v>
      </c>
      <c r="C5" s="18"/>
      <c r="D5" s="131" t="s">
        <v>57</v>
      </c>
      <c r="E5" s="131" t="s">
        <v>185</v>
      </c>
      <c r="F5" s="131" t="s">
        <v>186</v>
      </c>
      <c r="G5" s="141"/>
    </row>
    <row r="6" ht="15" customHeight="1" spans="1:7">
      <c r="A6" s="61" t="s">
        <v>82</v>
      </c>
      <c r="B6" s="61" t="s">
        <v>83</v>
      </c>
      <c r="C6" s="61" t="s">
        <v>84</v>
      </c>
      <c r="D6" s="61" t="s">
        <v>85</v>
      </c>
      <c r="E6" s="61" t="s">
        <v>86</v>
      </c>
      <c r="F6" s="61" t="s">
        <v>87</v>
      </c>
      <c r="G6" s="61" t="s">
        <v>88</v>
      </c>
    </row>
    <row r="7" ht="18" customHeight="1" spans="1:7">
      <c r="A7" s="31" t="s">
        <v>97</v>
      </c>
      <c r="B7" s="31" t="s">
        <v>98</v>
      </c>
      <c r="C7" s="78">
        <v>1954152.52</v>
      </c>
      <c r="D7" s="78">
        <v>1890732.52</v>
      </c>
      <c r="E7" s="78">
        <v>1855732.52</v>
      </c>
      <c r="F7" s="78">
        <v>35000</v>
      </c>
      <c r="G7" s="78">
        <v>63420</v>
      </c>
    </row>
    <row r="8" ht="18" customHeight="1" spans="1:7">
      <c r="A8" s="135" t="s">
        <v>99</v>
      </c>
      <c r="B8" s="135" t="s">
        <v>100</v>
      </c>
      <c r="C8" s="78">
        <v>1844689</v>
      </c>
      <c r="D8" s="78">
        <v>1844689</v>
      </c>
      <c r="E8" s="78">
        <v>1809689</v>
      </c>
      <c r="F8" s="78">
        <v>35000</v>
      </c>
      <c r="G8" s="78"/>
    </row>
    <row r="9" ht="18" customHeight="1" spans="1:7">
      <c r="A9" s="160" t="s">
        <v>101</v>
      </c>
      <c r="B9" s="160" t="s">
        <v>102</v>
      </c>
      <c r="C9" s="78">
        <v>792266</v>
      </c>
      <c r="D9" s="78">
        <v>792266</v>
      </c>
      <c r="E9" s="78">
        <v>757266</v>
      </c>
      <c r="F9" s="78">
        <v>35000</v>
      </c>
      <c r="G9" s="78"/>
    </row>
    <row r="10" ht="18" customHeight="1" spans="1:7">
      <c r="A10" s="160" t="s">
        <v>103</v>
      </c>
      <c r="B10" s="160" t="s">
        <v>104</v>
      </c>
      <c r="C10" s="78">
        <v>1052423</v>
      </c>
      <c r="D10" s="78">
        <v>1052423</v>
      </c>
      <c r="E10" s="78">
        <v>1052423</v>
      </c>
      <c r="F10" s="78"/>
      <c r="G10" s="78"/>
    </row>
    <row r="11" ht="18" customHeight="1" spans="1:7">
      <c r="A11" s="135" t="s">
        <v>105</v>
      </c>
      <c r="B11" s="135" t="s">
        <v>106</v>
      </c>
      <c r="C11" s="78">
        <v>14820</v>
      </c>
      <c r="D11" s="78"/>
      <c r="E11" s="78"/>
      <c r="F11" s="78"/>
      <c r="G11" s="78">
        <v>14820</v>
      </c>
    </row>
    <row r="12" ht="18" customHeight="1" spans="1:7">
      <c r="A12" s="160" t="s">
        <v>107</v>
      </c>
      <c r="B12" s="160" t="s">
        <v>108</v>
      </c>
      <c r="C12" s="78">
        <v>14820</v>
      </c>
      <c r="D12" s="78"/>
      <c r="E12" s="78"/>
      <c r="F12" s="78"/>
      <c r="G12" s="78">
        <v>14820</v>
      </c>
    </row>
    <row r="13" ht="18" customHeight="1" spans="1:7">
      <c r="A13" s="135" t="s">
        <v>109</v>
      </c>
      <c r="B13" s="135" t="s">
        <v>110</v>
      </c>
      <c r="C13" s="78">
        <v>48600</v>
      </c>
      <c r="D13" s="78"/>
      <c r="E13" s="78"/>
      <c r="F13" s="78"/>
      <c r="G13" s="78">
        <v>48600</v>
      </c>
    </row>
    <row r="14" ht="18" customHeight="1" spans="1:7">
      <c r="A14" s="160" t="s">
        <v>111</v>
      </c>
      <c r="B14" s="160" t="s">
        <v>112</v>
      </c>
      <c r="C14" s="78">
        <v>48600</v>
      </c>
      <c r="D14" s="78"/>
      <c r="E14" s="78"/>
      <c r="F14" s="78"/>
      <c r="G14" s="78">
        <v>48600</v>
      </c>
    </row>
    <row r="15" ht="18" customHeight="1" spans="1:7">
      <c r="A15" s="135" t="s">
        <v>113</v>
      </c>
      <c r="B15" s="135" t="s">
        <v>114</v>
      </c>
      <c r="C15" s="78">
        <v>46043.52</v>
      </c>
      <c r="D15" s="78">
        <v>46043.52</v>
      </c>
      <c r="E15" s="78">
        <v>46043.52</v>
      </c>
      <c r="F15" s="78"/>
      <c r="G15" s="78"/>
    </row>
    <row r="16" ht="18" customHeight="1" spans="1:7">
      <c r="A16" s="160" t="s">
        <v>115</v>
      </c>
      <c r="B16" s="160" t="s">
        <v>114</v>
      </c>
      <c r="C16" s="78">
        <v>46043.52</v>
      </c>
      <c r="D16" s="78">
        <v>46043.52</v>
      </c>
      <c r="E16" s="78">
        <v>46043.52</v>
      </c>
      <c r="F16" s="78"/>
      <c r="G16" s="78"/>
    </row>
    <row r="17" ht="18" customHeight="1" spans="1:7">
      <c r="A17" s="31" t="s">
        <v>116</v>
      </c>
      <c r="B17" s="31" t="s">
        <v>117</v>
      </c>
      <c r="C17" s="78">
        <v>10680878.6</v>
      </c>
      <c r="D17" s="78">
        <v>8378078.6</v>
      </c>
      <c r="E17" s="78">
        <v>7832399.6</v>
      </c>
      <c r="F17" s="78">
        <v>545679</v>
      </c>
      <c r="G17" s="78">
        <v>2302800</v>
      </c>
    </row>
    <row r="18" ht="18" customHeight="1" spans="1:7">
      <c r="A18" s="135" t="s">
        <v>118</v>
      </c>
      <c r="B18" s="135" t="s">
        <v>119</v>
      </c>
      <c r="C18" s="78">
        <v>345600</v>
      </c>
      <c r="D18" s="78"/>
      <c r="E18" s="78"/>
      <c r="F18" s="78"/>
      <c r="G18" s="78">
        <v>345600</v>
      </c>
    </row>
    <row r="19" ht="18" customHeight="1" spans="1:7">
      <c r="A19" s="160" t="s">
        <v>120</v>
      </c>
      <c r="B19" s="160" t="s">
        <v>121</v>
      </c>
      <c r="C19" s="78">
        <v>345600</v>
      </c>
      <c r="D19" s="78"/>
      <c r="E19" s="78"/>
      <c r="F19" s="78"/>
      <c r="G19" s="78">
        <v>345600</v>
      </c>
    </row>
    <row r="20" ht="18" customHeight="1" spans="1:7">
      <c r="A20" s="135" t="s">
        <v>122</v>
      </c>
      <c r="B20" s="135" t="s">
        <v>123</v>
      </c>
      <c r="C20" s="78">
        <v>9240376</v>
      </c>
      <c r="D20" s="78">
        <v>7394776</v>
      </c>
      <c r="E20" s="78">
        <v>6849097</v>
      </c>
      <c r="F20" s="78">
        <v>545679</v>
      </c>
      <c r="G20" s="78">
        <v>1845600</v>
      </c>
    </row>
    <row r="21" ht="18" customHeight="1" spans="1:7">
      <c r="A21" s="160" t="s">
        <v>124</v>
      </c>
      <c r="B21" s="160" t="s">
        <v>125</v>
      </c>
      <c r="C21" s="78">
        <v>7696676</v>
      </c>
      <c r="D21" s="78">
        <v>7394776</v>
      </c>
      <c r="E21" s="78">
        <v>6849097</v>
      </c>
      <c r="F21" s="78">
        <v>545679</v>
      </c>
      <c r="G21" s="78">
        <v>301900</v>
      </c>
    </row>
    <row r="22" ht="18" customHeight="1" spans="1:7">
      <c r="A22" s="160" t="s">
        <v>126</v>
      </c>
      <c r="B22" s="160" t="s">
        <v>127</v>
      </c>
      <c r="C22" s="78">
        <v>1095900</v>
      </c>
      <c r="D22" s="78"/>
      <c r="E22" s="78"/>
      <c r="F22" s="78"/>
      <c r="G22" s="78">
        <v>1095900</v>
      </c>
    </row>
    <row r="23" ht="18" customHeight="1" spans="1:7">
      <c r="A23" s="160" t="s">
        <v>128</v>
      </c>
      <c r="B23" s="160" t="s">
        <v>129</v>
      </c>
      <c r="C23" s="78">
        <v>401400</v>
      </c>
      <c r="D23" s="78"/>
      <c r="E23" s="78"/>
      <c r="F23" s="78"/>
      <c r="G23" s="78">
        <v>401400</v>
      </c>
    </row>
    <row r="24" ht="18" customHeight="1" spans="1:7">
      <c r="A24" s="160" t="s">
        <v>130</v>
      </c>
      <c r="B24" s="160" t="s">
        <v>131</v>
      </c>
      <c r="C24" s="78">
        <v>46400</v>
      </c>
      <c r="D24" s="78"/>
      <c r="E24" s="78"/>
      <c r="F24" s="78"/>
      <c r="G24" s="78">
        <v>46400</v>
      </c>
    </row>
    <row r="25" ht="18" customHeight="1" spans="1:7">
      <c r="A25" s="135" t="s">
        <v>132</v>
      </c>
      <c r="B25" s="135" t="s">
        <v>133</v>
      </c>
      <c r="C25" s="78">
        <v>983302.6</v>
      </c>
      <c r="D25" s="78">
        <v>983302.6</v>
      </c>
      <c r="E25" s="78">
        <v>983302.6</v>
      </c>
      <c r="F25" s="78"/>
      <c r="G25" s="78"/>
    </row>
    <row r="26" ht="18" customHeight="1" spans="1:7">
      <c r="A26" s="160" t="s">
        <v>134</v>
      </c>
      <c r="B26" s="160" t="s">
        <v>135</v>
      </c>
      <c r="C26" s="78">
        <v>480955.64</v>
      </c>
      <c r="D26" s="78">
        <v>480955.64</v>
      </c>
      <c r="E26" s="78">
        <v>480955.64</v>
      </c>
      <c r="F26" s="78"/>
      <c r="G26" s="78"/>
    </row>
    <row r="27" ht="18" customHeight="1" spans="1:7">
      <c r="A27" s="160" t="s">
        <v>136</v>
      </c>
      <c r="B27" s="160" t="s">
        <v>137</v>
      </c>
      <c r="C27" s="78">
        <v>441086.96</v>
      </c>
      <c r="D27" s="78">
        <v>441086.96</v>
      </c>
      <c r="E27" s="78">
        <v>441086.96</v>
      </c>
      <c r="F27" s="78"/>
      <c r="G27" s="78"/>
    </row>
    <row r="28" ht="18" customHeight="1" spans="1:7">
      <c r="A28" s="160" t="s">
        <v>138</v>
      </c>
      <c r="B28" s="160" t="s">
        <v>139</v>
      </c>
      <c r="C28" s="78">
        <v>61260</v>
      </c>
      <c r="D28" s="78">
        <v>61260</v>
      </c>
      <c r="E28" s="78">
        <v>61260</v>
      </c>
      <c r="F28" s="78"/>
      <c r="G28" s="78"/>
    </row>
    <row r="29" ht="18" customHeight="1" spans="1:7">
      <c r="A29" s="135" t="s">
        <v>140</v>
      </c>
      <c r="B29" s="135" t="s">
        <v>141</v>
      </c>
      <c r="C29" s="78">
        <v>111600</v>
      </c>
      <c r="D29" s="78"/>
      <c r="E29" s="78"/>
      <c r="F29" s="78"/>
      <c r="G29" s="78">
        <v>111600</v>
      </c>
    </row>
    <row r="30" ht="18" customHeight="1" spans="1:7">
      <c r="A30" s="160" t="s">
        <v>142</v>
      </c>
      <c r="B30" s="160" t="s">
        <v>141</v>
      </c>
      <c r="C30" s="78">
        <v>111600</v>
      </c>
      <c r="D30" s="78"/>
      <c r="E30" s="78"/>
      <c r="F30" s="78"/>
      <c r="G30" s="78">
        <v>111600</v>
      </c>
    </row>
    <row r="31" ht="18" customHeight="1" spans="1:7">
      <c r="A31" s="31" t="s">
        <v>143</v>
      </c>
      <c r="B31" s="31" t="s">
        <v>144</v>
      </c>
      <c r="C31" s="78">
        <v>936197.52</v>
      </c>
      <c r="D31" s="78">
        <v>936197.52</v>
      </c>
      <c r="E31" s="78">
        <v>936197.52</v>
      </c>
      <c r="F31" s="78"/>
      <c r="G31" s="78"/>
    </row>
    <row r="32" ht="18" customHeight="1" spans="1:7">
      <c r="A32" s="135" t="s">
        <v>145</v>
      </c>
      <c r="B32" s="135" t="s">
        <v>146</v>
      </c>
      <c r="C32" s="78">
        <v>936197.52</v>
      </c>
      <c r="D32" s="78">
        <v>936197.52</v>
      </c>
      <c r="E32" s="78">
        <v>936197.52</v>
      </c>
      <c r="F32" s="78"/>
      <c r="G32" s="78"/>
    </row>
    <row r="33" ht="18" customHeight="1" spans="1:7">
      <c r="A33" s="160" t="s">
        <v>147</v>
      </c>
      <c r="B33" s="160" t="s">
        <v>148</v>
      </c>
      <c r="C33" s="78">
        <v>936197.52</v>
      </c>
      <c r="D33" s="78">
        <v>936197.52</v>
      </c>
      <c r="E33" s="78">
        <v>936197.52</v>
      </c>
      <c r="F33" s="78"/>
      <c r="G33" s="78"/>
    </row>
    <row r="34" ht="18" customHeight="1" spans="1:7">
      <c r="A34" s="77" t="s">
        <v>187</v>
      </c>
      <c r="B34" s="161" t="s">
        <v>187</v>
      </c>
      <c r="C34" s="78">
        <v>13571228.64</v>
      </c>
      <c r="D34" s="78">
        <v>11205008.64</v>
      </c>
      <c r="E34" s="78">
        <v>10624329.64</v>
      </c>
      <c r="F34" s="78">
        <v>580679</v>
      </c>
      <c r="G34" s="78">
        <v>2366220</v>
      </c>
    </row>
  </sheetData>
  <mergeCells count="6">
    <mergeCell ref="A2:G2"/>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153" t="s">
        <v>188</v>
      </c>
    </row>
    <row r="2" ht="41.25" customHeight="1" spans="1:6">
      <c r="A2" s="154" t="str">
        <f>"2026"&amp;"年一般公共预算“三公”经费支出预算表"</f>
        <v>2026年一般公共预算“三公”经费支出预算表</v>
      </c>
      <c r="B2" s="44"/>
      <c r="C2" s="44"/>
      <c r="D2" s="44"/>
      <c r="E2" s="43"/>
      <c r="F2" s="44"/>
    </row>
    <row r="3" customHeight="1" spans="1:6">
      <c r="A3" s="110" t="str">
        <f>"单位名称："&amp;"嵩明县疾病预防控制中心"</f>
        <v>单位名称：嵩明县疾病预防控制中心</v>
      </c>
      <c r="B3" s="155"/>
      <c r="D3" s="44"/>
      <c r="E3" s="43"/>
      <c r="F3" s="48" t="s">
        <v>1</v>
      </c>
    </row>
    <row r="4" ht="27" customHeight="1" spans="1:6">
      <c r="A4" s="49" t="s">
        <v>189</v>
      </c>
      <c r="B4" s="49" t="s">
        <v>190</v>
      </c>
      <c r="C4" s="51" t="s">
        <v>191</v>
      </c>
      <c r="D4" s="49"/>
      <c r="E4" s="50"/>
      <c r="F4" s="49" t="s">
        <v>192</v>
      </c>
    </row>
    <row r="5" ht="28.5" customHeight="1" spans="1:6">
      <c r="A5" s="156"/>
      <c r="B5" s="53"/>
      <c r="C5" s="50" t="s">
        <v>57</v>
      </c>
      <c r="D5" s="50" t="s">
        <v>193</v>
      </c>
      <c r="E5" s="50" t="s">
        <v>194</v>
      </c>
      <c r="F5" s="52"/>
    </row>
    <row r="6" ht="17.25" customHeight="1" spans="1:6">
      <c r="A6" s="57" t="s">
        <v>82</v>
      </c>
      <c r="B6" s="57" t="s">
        <v>83</v>
      </c>
      <c r="C6" s="57" t="s">
        <v>84</v>
      </c>
      <c r="D6" s="57" t="s">
        <v>85</v>
      </c>
      <c r="E6" s="57" t="s">
        <v>86</v>
      </c>
      <c r="F6" s="57" t="s">
        <v>87</v>
      </c>
    </row>
    <row r="7" ht="17.25" customHeight="1" spans="1:6">
      <c r="A7" s="78">
        <v>53100</v>
      </c>
      <c r="B7" s="78"/>
      <c r="C7" s="78">
        <v>48000</v>
      </c>
      <c r="D7" s="78"/>
      <c r="E7" s="78">
        <v>48000</v>
      </c>
      <c r="F7" s="78">
        <v>5100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9"/>
  <sheetViews>
    <sheetView showZeros="0" topLeftCell="G19"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6"/>
      <c r="C1" s="142"/>
      <c r="E1" s="143"/>
      <c r="F1" s="143"/>
      <c r="G1" s="143"/>
      <c r="H1" s="143"/>
      <c r="I1" s="80"/>
      <c r="J1" s="80"/>
      <c r="K1" s="80"/>
      <c r="L1" s="80"/>
      <c r="M1" s="80"/>
      <c r="N1" s="80"/>
      <c r="R1" s="80"/>
      <c r="V1" s="142"/>
      <c r="X1" s="2" t="s">
        <v>195</v>
      </c>
    </row>
    <row r="2" ht="45.75" customHeight="1" spans="1:24">
      <c r="A2" s="66" t="str">
        <f>"2026"&amp;"年部门基本支出预算表"</f>
        <v>2026年部门基本支出预算表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"单位名称："&amp;"嵩明县疾病预防控制中心"</f>
        <v>单位名称：嵩明县疾病预防控制中心</v>
      </c>
      <c r="B3" s="5"/>
      <c r="C3" s="144"/>
      <c r="D3" s="144"/>
      <c r="E3" s="144"/>
      <c r="F3" s="144"/>
      <c r="G3" s="144"/>
      <c r="H3" s="144"/>
      <c r="I3" s="85"/>
      <c r="J3" s="85"/>
      <c r="K3" s="85"/>
      <c r="L3" s="85"/>
      <c r="M3" s="85"/>
      <c r="N3" s="85"/>
      <c r="O3" s="6"/>
      <c r="P3" s="6"/>
      <c r="Q3" s="6"/>
      <c r="R3" s="85"/>
      <c r="V3" s="142"/>
      <c r="X3" s="2" t="s">
        <v>1</v>
      </c>
    </row>
    <row r="4" ht="18" customHeight="1" spans="1:24">
      <c r="A4" s="8" t="s">
        <v>196</v>
      </c>
      <c r="B4" s="8" t="s">
        <v>197</v>
      </c>
      <c r="C4" s="8" t="s">
        <v>198</v>
      </c>
      <c r="D4" s="8" t="s">
        <v>199</v>
      </c>
      <c r="E4" s="8" t="s">
        <v>200</v>
      </c>
      <c r="F4" s="8" t="s">
        <v>201</v>
      </c>
      <c r="G4" s="8" t="s">
        <v>202</v>
      </c>
      <c r="H4" s="8" t="s">
        <v>203</v>
      </c>
      <c r="I4" s="145" t="s">
        <v>204</v>
      </c>
      <c r="J4" s="91" t="s">
        <v>204</v>
      </c>
      <c r="K4" s="91"/>
      <c r="L4" s="91"/>
      <c r="M4" s="91"/>
      <c r="N4" s="91"/>
      <c r="O4" s="11"/>
      <c r="P4" s="11"/>
      <c r="Q4" s="11"/>
      <c r="R4" s="90" t="s">
        <v>61</v>
      </c>
      <c r="S4" s="91" t="s">
        <v>62</v>
      </c>
      <c r="T4" s="91"/>
      <c r="U4" s="91"/>
      <c r="V4" s="91"/>
      <c r="W4" s="91"/>
      <c r="X4" s="92"/>
    </row>
    <row r="5" ht="18" customHeight="1" spans="1:24">
      <c r="A5" s="13"/>
      <c r="B5" s="29"/>
      <c r="C5" s="128"/>
      <c r="D5" s="13"/>
      <c r="E5" s="13"/>
      <c r="F5" s="13"/>
      <c r="G5" s="13"/>
      <c r="H5" s="13"/>
      <c r="I5" s="126" t="s">
        <v>205</v>
      </c>
      <c r="J5" s="145" t="s">
        <v>58</v>
      </c>
      <c r="K5" s="91"/>
      <c r="L5" s="91"/>
      <c r="M5" s="91"/>
      <c r="N5" s="92"/>
      <c r="O5" s="10" t="s">
        <v>206</v>
      </c>
      <c r="P5" s="11"/>
      <c r="Q5" s="12"/>
      <c r="R5" s="8" t="s">
        <v>61</v>
      </c>
      <c r="S5" s="145" t="s">
        <v>62</v>
      </c>
      <c r="T5" s="90" t="s">
        <v>64</v>
      </c>
      <c r="U5" s="91" t="s">
        <v>62</v>
      </c>
      <c r="V5" s="90" t="s">
        <v>66</v>
      </c>
      <c r="W5" s="90" t="s">
        <v>67</v>
      </c>
      <c r="X5" s="146" t="s">
        <v>68</v>
      </c>
    </row>
    <row r="6" ht="19.5" customHeight="1" spans="1:24">
      <c r="A6" s="29"/>
      <c r="B6" s="29"/>
      <c r="C6" s="29"/>
      <c r="D6" s="29"/>
      <c r="E6" s="29"/>
      <c r="F6" s="29"/>
      <c r="G6" s="29"/>
      <c r="H6" s="29"/>
      <c r="I6" s="29"/>
      <c r="J6" s="147" t="s">
        <v>207</v>
      </c>
      <c r="K6" s="8" t="s">
        <v>208</v>
      </c>
      <c r="L6" s="8" t="s">
        <v>209</v>
      </c>
      <c r="M6" s="8" t="s">
        <v>210</v>
      </c>
      <c r="N6" s="8" t="s">
        <v>211</v>
      </c>
      <c r="O6" s="8" t="s">
        <v>58</v>
      </c>
      <c r="P6" s="8" t="s">
        <v>59</v>
      </c>
      <c r="Q6" s="8" t="s">
        <v>60</v>
      </c>
      <c r="R6" s="29"/>
      <c r="S6" s="8" t="s">
        <v>57</v>
      </c>
      <c r="T6" s="8" t="s">
        <v>64</v>
      </c>
      <c r="U6" s="8" t="s">
        <v>212</v>
      </c>
      <c r="V6" s="8" t="s">
        <v>66</v>
      </c>
      <c r="W6" s="8" t="s">
        <v>67</v>
      </c>
      <c r="X6" s="8" t="s">
        <v>68</v>
      </c>
    </row>
    <row r="7" ht="37.5" customHeight="1" spans="1:24">
      <c r="A7" s="148"/>
      <c r="B7" s="18"/>
      <c r="C7" s="148"/>
      <c r="D7" s="148"/>
      <c r="E7" s="148"/>
      <c r="F7" s="148"/>
      <c r="G7" s="148"/>
      <c r="H7" s="148"/>
      <c r="I7" s="148"/>
      <c r="J7" s="149" t="s">
        <v>57</v>
      </c>
      <c r="K7" s="16" t="s">
        <v>213</v>
      </c>
      <c r="L7" s="16" t="s">
        <v>209</v>
      </c>
      <c r="M7" s="16" t="s">
        <v>210</v>
      </c>
      <c r="N7" s="16" t="s">
        <v>211</v>
      </c>
      <c r="O7" s="16" t="s">
        <v>209</v>
      </c>
      <c r="P7" s="16" t="s">
        <v>210</v>
      </c>
      <c r="Q7" s="16" t="s">
        <v>211</v>
      </c>
      <c r="R7" s="16" t="s">
        <v>61</v>
      </c>
      <c r="S7" s="16" t="s">
        <v>57</v>
      </c>
      <c r="T7" s="16" t="s">
        <v>64</v>
      </c>
      <c r="U7" s="16" t="s">
        <v>212</v>
      </c>
      <c r="V7" s="16" t="s">
        <v>66</v>
      </c>
      <c r="W7" s="16" t="s">
        <v>67</v>
      </c>
      <c r="X7" s="1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0" t="s">
        <v>214</v>
      </c>
      <c r="B9" s="150" t="s">
        <v>70</v>
      </c>
      <c r="C9" s="150" t="s">
        <v>215</v>
      </c>
      <c r="D9" s="150" t="s">
        <v>216</v>
      </c>
      <c r="E9" s="150" t="s">
        <v>124</v>
      </c>
      <c r="F9" s="150" t="s">
        <v>125</v>
      </c>
      <c r="G9" s="150" t="s">
        <v>217</v>
      </c>
      <c r="H9" s="150" t="s">
        <v>218</v>
      </c>
      <c r="I9" s="78">
        <v>3051672</v>
      </c>
      <c r="J9" s="78">
        <v>3051672</v>
      </c>
      <c r="K9" s="78"/>
      <c r="L9" s="78"/>
      <c r="M9" s="105">
        <v>3051672</v>
      </c>
      <c r="N9" s="78"/>
      <c r="O9" s="78"/>
      <c r="P9" s="78"/>
      <c r="Q9" s="78"/>
      <c r="R9" s="78"/>
      <c r="S9" s="78"/>
      <c r="T9" s="78"/>
      <c r="U9" s="78"/>
      <c r="V9" s="78"/>
      <c r="W9" s="78"/>
      <c r="X9" s="78"/>
    </row>
    <row r="10" ht="20.25" customHeight="1" spans="1:24">
      <c r="A10" s="150" t="s">
        <v>214</v>
      </c>
      <c r="B10" s="150" t="s">
        <v>70</v>
      </c>
      <c r="C10" s="150" t="s">
        <v>215</v>
      </c>
      <c r="D10" s="150" t="s">
        <v>216</v>
      </c>
      <c r="E10" s="150" t="s">
        <v>124</v>
      </c>
      <c r="F10" s="150" t="s">
        <v>125</v>
      </c>
      <c r="G10" s="150" t="s">
        <v>219</v>
      </c>
      <c r="H10" s="150" t="s">
        <v>220</v>
      </c>
      <c r="I10" s="78">
        <v>427836</v>
      </c>
      <c r="J10" s="78">
        <v>427836</v>
      </c>
      <c r="K10" s="23"/>
      <c r="L10" s="23"/>
      <c r="M10" s="105">
        <v>427836</v>
      </c>
      <c r="N10" s="23"/>
      <c r="O10" s="78"/>
      <c r="P10" s="78"/>
      <c r="Q10" s="78"/>
      <c r="R10" s="78"/>
      <c r="S10" s="78"/>
      <c r="T10" s="78"/>
      <c r="U10" s="78"/>
      <c r="V10" s="78"/>
      <c r="W10" s="78"/>
      <c r="X10" s="78"/>
    </row>
    <row r="11" ht="20.25" customHeight="1" spans="1:24">
      <c r="A11" s="150" t="s">
        <v>214</v>
      </c>
      <c r="B11" s="150" t="s">
        <v>70</v>
      </c>
      <c r="C11" s="150" t="s">
        <v>215</v>
      </c>
      <c r="D11" s="150" t="s">
        <v>216</v>
      </c>
      <c r="E11" s="150" t="s">
        <v>124</v>
      </c>
      <c r="F11" s="150" t="s">
        <v>125</v>
      </c>
      <c r="G11" s="150" t="s">
        <v>221</v>
      </c>
      <c r="H11" s="150" t="s">
        <v>222</v>
      </c>
      <c r="I11" s="78">
        <v>5113</v>
      </c>
      <c r="J11" s="78">
        <v>5113</v>
      </c>
      <c r="K11" s="23"/>
      <c r="L11" s="23"/>
      <c r="M11" s="105">
        <v>5113</v>
      </c>
      <c r="N11" s="23"/>
      <c r="O11" s="78"/>
      <c r="P11" s="78"/>
      <c r="Q11" s="78"/>
      <c r="R11" s="78"/>
      <c r="S11" s="78"/>
      <c r="T11" s="78"/>
      <c r="U11" s="78"/>
      <c r="V11" s="78"/>
      <c r="W11" s="78"/>
      <c r="X11" s="78"/>
    </row>
    <row r="12" ht="20.25" customHeight="1" spans="1:24">
      <c r="A12" s="150" t="s">
        <v>214</v>
      </c>
      <c r="B12" s="150" t="s">
        <v>70</v>
      </c>
      <c r="C12" s="150" t="s">
        <v>215</v>
      </c>
      <c r="D12" s="150" t="s">
        <v>216</v>
      </c>
      <c r="E12" s="150" t="s">
        <v>124</v>
      </c>
      <c r="F12" s="150" t="s">
        <v>125</v>
      </c>
      <c r="G12" s="150" t="s">
        <v>221</v>
      </c>
      <c r="H12" s="150" t="s">
        <v>222</v>
      </c>
      <c r="I12" s="78">
        <v>254306</v>
      </c>
      <c r="J12" s="78">
        <v>254306</v>
      </c>
      <c r="K12" s="23"/>
      <c r="L12" s="23"/>
      <c r="M12" s="105">
        <v>254306</v>
      </c>
      <c r="N12" s="23"/>
      <c r="O12" s="78"/>
      <c r="P12" s="78"/>
      <c r="Q12" s="78"/>
      <c r="R12" s="78"/>
      <c r="S12" s="78"/>
      <c r="T12" s="78"/>
      <c r="U12" s="78"/>
      <c r="V12" s="78"/>
      <c r="W12" s="78"/>
      <c r="X12" s="78"/>
    </row>
    <row r="13" ht="20.25" customHeight="1" spans="1:24">
      <c r="A13" s="150" t="s">
        <v>214</v>
      </c>
      <c r="B13" s="150" t="s">
        <v>70</v>
      </c>
      <c r="C13" s="150" t="s">
        <v>215</v>
      </c>
      <c r="D13" s="150" t="s">
        <v>216</v>
      </c>
      <c r="E13" s="150" t="s">
        <v>124</v>
      </c>
      <c r="F13" s="150" t="s">
        <v>125</v>
      </c>
      <c r="G13" s="150" t="s">
        <v>223</v>
      </c>
      <c r="H13" s="150" t="s">
        <v>224</v>
      </c>
      <c r="I13" s="78">
        <v>1108284</v>
      </c>
      <c r="J13" s="78">
        <v>1108284</v>
      </c>
      <c r="K13" s="23"/>
      <c r="L13" s="23"/>
      <c r="M13" s="105">
        <v>1108284</v>
      </c>
      <c r="N13" s="23"/>
      <c r="O13" s="78"/>
      <c r="P13" s="78"/>
      <c r="Q13" s="78"/>
      <c r="R13" s="78"/>
      <c r="S13" s="78"/>
      <c r="T13" s="78"/>
      <c r="U13" s="78"/>
      <c r="V13" s="78"/>
      <c r="W13" s="78"/>
      <c r="X13" s="78"/>
    </row>
    <row r="14" ht="20.25" customHeight="1" spans="1:24">
      <c r="A14" s="150" t="s">
        <v>214</v>
      </c>
      <c r="B14" s="150" t="s">
        <v>70</v>
      </c>
      <c r="C14" s="150" t="s">
        <v>215</v>
      </c>
      <c r="D14" s="150" t="s">
        <v>216</v>
      </c>
      <c r="E14" s="150" t="s">
        <v>124</v>
      </c>
      <c r="F14" s="150" t="s">
        <v>125</v>
      </c>
      <c r="G14" s="150" t="s">
        <v>223</v>
      </c>
      <c r="H14" s="150" t="s">
        <v>224</v>
      </c>
      <c r="I14" s="78">
        <v>9262</v>
      </c>
      <c r="J14" s="78">
        <v>9262</v>
      </c>
      <c r="K14" s="23"/>
      <c r="L14" s="23"/>
      <c r="M14" s="105">
        <v>9262</v>
      </c>
      <c r="N14" s="23"/>
      <c r="O14" s="78"/>
      <c r="P14" s="78"/>
      <c r="Q14" s="78"/>
      <c r="R14" s="78"/>
      <c r="S14" s="78"/>
      <c r="T14" s="78"/>
      <c r="U14" s="78"/>
      <c r="V14" s="78"/>
      <c r="W14" s="78"/>
      <c r="X14" s="78"/>
    </row>
    <row r="15" ht="20.25" customHeight="1" spans="1:24">
      <c r="A15" s="150" t="s">
        <v>214</v>
      </c>
      <c r="B15" s="150" t="s">
        <v>70</v>
      </c>
      <c r="C15" s="150" t="s">
        <v>215</v>
      </c>
      <c r="D15" s="150" t="s">
        <v>216</v>
      </c>
      <c r="E15" s="150" t="s">
        <v>124</v>
      </c>
      <c r="F15" s="150" t="s">
        <v>125</v>
      </c>
      <c r="G15" s="150" t="s">
        <v>223</v>
      </c>
      <c r="H15" s="150" t="s">
        <v>224</v>
      </c>
      <c r="I15" s="78">
        <v>532584</v>
      </c>
      <c r="J15" s="78">
        <v>532584</v>
      </c>
      <c r="K15" s="23"/>
      <c r="L15" s="23"/>
      <c r="M15" s="105">
        <v>532584</v>
      </c>
      <c r="N15" s="23"/>
      <c r="O15" s="78"/>
      <c r="P15" s="78"/>
      <c r="Q15" s="78"/>
      <c r="R15" s="78"/>
      <c r="S15" s="78"/>
      <c r="T15" s="78"/>
      <c r="U15" s="78"/>
      <c r="V15" s="78"/>
      <c r="W15" s="78"/>
      <c r="X15" s="78"/>
    </row>
    <row r="16" ht="20.25" customHeight="1" spans="1:24">
      <c r="A16" s="150" t="s">
        <v>214</v>
      </c>
      <c r="B16" s="150" t="s">
        <v>70</v>
      </c>
      <c r="C16" s="150" t="s">
        <v>215</v>
      </c>
      <c r="D16" s="150" t="s">
        <v>216</v>
      </c>
      <c r="E16" s="150" t="s">
        <v>124</v>
      </c>
      <c r="F16" s="150" t="s">
        <v>125</v>
      </c>
      <c r="G16" s="150" t="s">
        <v>223</v>
      </c>
      <c r="H16" s="150" t="s">
        <v>224</v>
      </c>
      <c r="I16" s="78">
        <v>970440</v>
      </c>
      <c r="J16" s="78">
        <v>970440</v>
      </c>
      <c r="K16" s="23"/>
      <c r="L16" s="23"/>
      <c r="M16" s="105">
        <v>970440</v>
      </c>
      <c r="N16" s="23"/>
      <c r="O16" s="78"/>
      <c r="P16" s="78"/>
      <c r="Q16" s="78"/>
      <c r="R16" s="78"/>
      <c r="S16" s="78"/>
      <c r="T16" s="78"/>
      <c r="U16" s="78"/>
      <c r="V16" s="78"/>
      <c r="W16" s="78"/>
      <c r="X16" s="78"/>
    </row>
    <row r="17" ht="20.25" customHeight="1" spans="1:24">
      <c r="A17" s="150" t="s">
        <v>214</v>
      </c>
      <c r="B17" s="150" t="s">
        <v>70</v>
      </c>
      <c r="C17" s="150" t="s">
        <v>215</v>
      </c>
      <c r="D17" s="150" t="s">
        <v>216</v>
      </c>
      <c r="E17" s="150" t="s">
        <v>124</v>
      </c>
      <c r="F17" s="150" t="s">
        <v>125</v>
      </c>
      <c r="G17" s="150" t="s">
        <v>223</v>
      </c>
      <c r="H17" s="150" t="s">
        <v>224</v>
      </c>
      <c r="I17" s="78">
        <v>489600</v>
      </c>
      <c r="J17" s="78">
        <v>489600</v>
      </c>
      <c r="K17" s="23"/>
      <c r="L17" s="23"/>
      <c r="M17" s="105">
        <v>489600</v>
      </c>
      <c r="N17" s="23"/>
      <c r="O17" s="78"/>
      <c r="P17" s="78"/>
      <c r="Q17" s="78"/>
      <c r="R17" s="78"/>
      <c r="S17" s="78"/>
      <c r="T17" s="78"/>
      <c r="U17" s="78"/>
      <c r="V17" s="78"/>
      <c r="W17" s="78"/>
      <c r="X17" s="78"/>
    </row>
    <row r="18" ht="20.25" customHeight="1" spans="1:24">
      <c r="A18" s="150" t="s">
        <v>214</v>
      </c>
      <c r="B18" s="150" t="s">
        <v>70</v>
      </c>
      <c r="C18" s="150" t="s">
        <v>225</v>
      </c>
      <c r="D18" s="150" t="s">
        <v>226</v>
      </c>
      <c r="E18" s="150" t="s">
        <v>103</v>
      </c>
      <c r="F18" s="150" t="s">
        <v>104</v>
      </c>
      <c r="G18" s="150" t="s">
        <v>227</v>
      </c>
      <c r="H18" s="150" t="s">
        <v>228</v>
      </c>
      <c r="I18" s="78">
        <v>1052423</v>
      </c>
      <c r="J18" s="78">
        <v>1052423</v>
      </c>
      <c r="K18" s="23"/>
      <c r="L18" s="23"/>
      <c r="M18" s="105">
        <v>1052423</v>
      </c>
      <c r="N18" s="23"/>
      <c r="O18" s="78"/>
      <c r="P18" s="78"/>
      <c r="Q18" s="78"/>
      <c r="R18" s="78"/>
      <c r="S18" s="78"/>
      <c r="T18" s="78"/>
      <c r="U18" s="78"/>
      <c r="V18" s="78"/>
      <c r="W18" s="78"/>
      <c r="X18" s="78"/>
    </row>
    <row r="19" ht="20.25" customHeight="1" spans="1:24">
      <c r="A19" s="150" t="s">
        <v>214</v>
      </c>
      <c r="B19" s="150" t="s">
        <v>70</v>
      </c>
      <c r="C19" s="150" t="s">
        <v>225</v>
      </c>
      <c r="D19" s="150" t="s">
        <v>226</v>
      </c>
      <c r="E19" s="150" t="s">
        <v>134</v>
      </c>
      <c r="F19" s="150" t="s">
        <v>135</v>
      </c>
      <c r="G19" s="150" t="s">
        <v>229</v>
      </c>
      <c r="H19" s="150" t="s">
        <v>230</v>
      </c>
      <c r="I19" s="78">
        <v>480955.64</v>
      </c>
      <c r="J19" s="78">
        <v>480955.64</v>
      </c>
      <c r="K19" s="23"/>
      <c r="L19" s="23"/>
      <c r="M19" s="105">
        <v>480955.64</v>
      </c>
      <c r="N19" s="23"/>
      <c r="O19" s="78"/>
      <c r="P19" s="78"/>
      <c r="Q19" s="78"/>
      <c r="R19" s="78"/>
      <c r="S19" s="78"/>
      <c r="T19" s="78"/>
      <c r="U19" s="78"/>
      <c r="V19" s="78"/>
      <c r="W19" s="78"/>
      <c r="X19" s="78"/>
    </row>
    <row r="20" ht="20.25" customHeight="1" spans="1:24">
      <c r="A20" s="150" t="s">
        <v>214</v>
      </c>
      <c r="B20" s="150" t="s">
        <v>70</v>
      </c>
      <c r="C20" s="150" t="s">
        <v>225</v>
      </c>
      <c r="D20" s="150" t="s">
        <v>226</v>
      </c>
      <c r="E20" s="150" t="s">
        <v>136</v>
      </c>
      <c r="F20" s="150" t="s">
        <v>137</v>
      </c>
      <c r="G20" s="150" t="s">
        <v>231</v>
      </c>
      <c r="H20" s="150" t="s">
        <v>232</v>
      </c>
      <c r="I20" s="78">
        <v>441086.96</v>
      </c>
      <c r="J20" s="78">
        <v>441086.96</v>
      </c>
      <c r="K20" s="23"/>
      <c r="L20" s="23"/>
      <c r="M20" s="105">
        <v>441086.96</v>
      </c>
      <c r="N20" s="23"/>
      <c r="O20" s="78"/>
      <c r="P20" s="78"/>
      <c r="Q20" s="78"/>
      <c r="R20" s="78"/>
      <c r="S20" s="78"/>
      <c r="T20" s="78"/>
      <c r="U20" s="78"/>
      <c r="V20" s="78"/>
      <c r="W20" s="78"/>
      <c r="X20" s="78"/>
    </row>
    <row r="21" ht="20.25" customHeight="1" spans="1:24">
      <c r="A21" s="150" t="s">
        <v>214</v>
      </c>
      <c r="B21" s="150" t="s">
        <v>70</v>
      </c>
      <c r="C21" s="150" t="s">
        <v>225</v>
      </c>
      <c r="D21" s="150" t="s">
        <v>226</v>
      </c>
      <c r="E21" s="150" t="s">
        <v>115</v>
      </c>
      <c r="F21" s="150" t="s">
        <v>114</v>
      </c>
      <c r="G21" s="150" t="s">
        <v>233</v>
      </c>
      <c r="H21" s="150" t="s">
        <v>234</v>
      </c>
      <c r="I21" s="78">
        <v>46043.52</v>
      </c>
      <c r="J21" s="78">
        <v>46043.52</v>
      </c>
      <c r="K21" s="23"/>
      <c r="L21" s="23"/>
      <c r="M21" s="105">
        <v>46043.52</v>
      </c>
      <c r="N21" s="23"/>
      <c r="O21" s="78"/>
      <c r="P21" s="78"/>
      <c r="Q21" s="78"/>
      <c r="R21" s="78"/>
      <c r="S21" s="78"/>
      <c r="T21" s="78"/>
      <c r="U21" s="78"/>
      <c r="V21" s="78"/>
      <c r="W21" s="78"/>
      <c r="X21" s="78"/>
    </row>
    <row r="22" ht="20.25" customHeight="1" spans="1:24">
      <c r="A22" s="150" t="s">
        <v>214</v>
      </c>
      <c r="B22" s="150" t="s">
        <v>70</v>
      </c>
      <c r="C22" s="150" t="s">
        <v>225</v>
      </c>
      <c r="D22" s="150" t="s">
        <v>226</v>
      </c>
      <c r="E22" s="150" t="s">
        <v>138</v>
      </c>
      <c r="F22" s="150" t="s">
        <v>139</v>
      </c>
      <c r="G22" s="150" t="s">
        <v>233</v>
      </c>
      <c r="H22" s="150" t="s">
        <v>234</v>
      </c>
      <c r="I22" s="78">
        <v>12240</v>
      </c>
      <c r="J22" s="78">
        <v>12240</v>
      </c>
      <c r="K22" s="23"/>
      <c r="L22" s="23"/>
      <c r="M22" s="105">
        <v>12240</v>
      </c>
      <c r="N22" s="23"/>
      <c r="O22" s="78"/>
      <c r="P22" s="78"/>
      <c r="Q22" s="78"/>
      <c r="R22" s="78"/>
      <c r="S22" s="78"/>
      <c r="T22" s="78"/>
      <c r="U22" s="78"/>
      <c r="V22" s="78"/>
      <c r="W22" s="78"/>
      <c r="X22" s="78"/>
    </row>
    <row r="23" ht="20.25" customHeight="1" spans="1:24">
      <c r="A23" s="150" t="s">
        <v>214</v>
      </c>
      <c r="B23" s="150" t="s">
        <v>70</v>
      </c>
      <c r="C23" s="150" t="s">
        <v>225</v>
      </c>
      <c r="D23" s="150" t="s">
        <v>226</v>
      </c>
      <c r="E23" s="150" t="s">
        <v>138</v>
      </c>
      <c r="F23" s="150" t="s">
        <v>139</v>
      </c>
      <c r="G23" s="150" t="s">
        <v>233</v>
      </c>
      <c r="H23" s="150" t="s">
        <v>234</v>
      </c>
      <c r="I23" s="78">
        <v>49020</v>
      </c>
      <c r="J23" s="78">
        <v>49020</v>
      </c>
      <c r="K23" s="23"/>
      <c r="L23" s="23"/>
      <c r="M23" s="105">
        <v>49020</v>
      </c>
      <c r="N23" s="23"/>
      <c r="O23" s="78"/>
      <c r="P23" s="78"/>
      <c r="Q23" s="78"/>
      <c r="R23" s="78"/>
      <c r="S23" s="78"/>
      <c r="T23" s="78"/>
      <c r="U23" s="78"/>
      <c r="V23" s="78"/>
      <c r="W23" s="78"/>
      <c r="X23" s="78"/>
    </row>
    <row r="24" ht="20.25" customHeight="1" spans="1:24">
      <c r="A24" s="150" t="s">
        <v>214</v>
      </c>
      <c r="B24" s="150" t="s">
        <v>70</v>
      </c>
      <c r="C24" s="150" t="s">
        <v>235</v>
      </c>
      <c r="D24" s="150" t="s">
        <v>148</v>
      </c>
      <c r="E24" s="150" t="s">
        <v>147</v>
      </c>
      <c r="F24" s="150" t="s">
        <v>148</v>
      </c>
      <c r="G24" s="150" t="s">
        <v>236</v>
      </c>
      <c r="H24" s="150" t="s">
        <v>148</v>
      </c>
      <c r="I24" s="78">
        <v>936197.52</v>
      </c>
      <c r="J24" s="78">
        <v>936197.52</v>
      </c>
      <c r="K24" s="23"/>
      <c r="L24" s="23"/>
      <c r="M24" s="105">
        <v>936197.52</v>
      </c>
      <c r="N24" s="23"/>
      <c r="O24" s="78"/>
      <c r="P24" s="78"/>
      <c r="Q24" s="78"/>
      <c r="R24" s="78"/>
      <c r="S24" s="78"/>
      <c r="T24" s="78"/>
      <c r="U24" s="78"/>
      <c r="V24" s="78"/>
      <c r="W24" s="78"/>
      <c r="X24" s="78"/>
    </row>
    <row r="25" ht="20.25" customHeight="1" spans="1:24">
      <c r="A25" s="150" t="s">
        <v>214</v>
      </c>
      <c r="B25" s="150" t="s">
        <v>70</v>
      </c>
      <c r="C25" s="150" t="s">
        <v>237</v>
      </c>
      <c r="D25" s="150" t="s">
        <v>238</v>
      </c>
      <c r="E25" s="150" t="s">
        <v>124</v>
      </c>
      <c r="F25" s="150" t="s">
        <v>125</v>
      </c>
      <c r="G25" s="150" t="s">
        <v>239</v>
      </c>
      <c r="H25" s="150" t="s">
        <v>240</v>
      </c>
      <c r="I25" s="78">
        <v>48000</v>
      </c>
      <c r="J25" s="78">
        <v>48000</v>
      </c>
      <c r="K25" s="23"/>
      <c r="L25" s="23"/>
      <c r="M25" s="105">
        <v>48000</v>
      </c>
      <c r="N25" s="23"/>
      <c r="O25" s="78"/>
      <c r="P25" s="78"/>
      <c r="Q25" s="78"/>
      <c r="R25" s="78"/>
      <c r="S25" s="78"/>
      <c r="T25" s="78"/>
      <c r="U25" s="78"/>
      <c r="V25" s="78"/>
      <c r="W25" s="78"/>
      <c r="X25" s="78"/>
    </row>
    <row r="26" ht="20.25" customHeight="1" spans="1:24">
      <c r="A26" s="150" t="s">
        <v>214</v>
      </c>
      <c r="B26" s="150" t="s">
        <v>70</v>
      </c>
      <c r="C26" s="150" t="s">
        <v>241</v>
      </c>
      <c r="D26" s="150" t="s">
        <v>242</v>
      </c>
      <c r="E26" s="150" t="s">
        <v>101</v>
      </c>
      <c r="F26" s="150" t="s">
        <v>102</v>
      </c>
      <c r="G26" s="150" t="s">
        <v>243</v>
      </c>
      <c r="H26" s="150" t="s">
        <v>244</v>
      </c>
      <c r="I26" s="78">
        <v>35000</v>
      </c>
      <c r="J26" s="78">
        <v>35000</v>
      </c>
      <c r="K26" s="23"/>
      <c r="L26" s="23"/>
      <c r="M26" s="105">
        <v>35000</v>
      </c>
      <c r="N26" s="23"/>
      <c r="O26" s="78"/>
      <c r="P26" s="78"/>
      <c r="Q26" s="78"/>
      <c r="R26" s="78"/>
      <c r="S26" s="78"/>
      <c r="T26" s="78"/>
      <c r="U26" s="78"/>
      <c r="V26" s="78"/>
      <c r="W26" s="78"/>
      <c r="X26" s="78"/>
    </row>
    <row r="27" ht="20.25" customHeight="1" spans="1:24">
      <c r="A27" s="150" t="s">
        <v>214</v>
      </c>
      <c r="B27" s="150" t="s">
        <v>70</v>
      </c>
      <c r="C27" s="150" t="s">
        <v>241</v>
      </c>
      <c r="D27" s="150" t="s">
        <v>242</v>
      </c>
      <c r="E27" s="150" t="s">
        <v>124</v>
      </c>
      <c r="F27" s="150" t="s">
        <v>125</v>
      </c>
      <c r="G27" s="150" t="s">
        <v>243</v>
      </c>
      <c r="H27" s="150" t="s">
        <v>244</v>
      </c>
      <c r="I27" s="78">
        <v>86700</v>
      </c>
      <c r="J27" s="78">
        <v>86700</v>
      </c>
      <c r="K27" s="23"/>
      <c r="L27" s="23"/>
      <c r="M27" s="105">
        <v>86700</v>
      </c>
      <c r="N27" s="23"/>
      <c r="O27" s="78"/>
      <c r="P27" s="78"/>
      <c r="Q27" s="78"/>
      <c r="R27" s="78"/>
      <c r="S27" s="78"/>
      <c r="T27" s="78"/>
      <c r="U27" s="78"/>
      <c r="V27" s="78"/>
      <c r="W27" s="78"/>
      <c r="X27" s="78"/>
    </row>
    <row r="28" ht="20.25" customHeight="1" spans="1:24">
      <c r="A28" s="150" t="s">
        <v>214</v>
      </c>
      <c r="B28" s="150" t="s">
        <v>70</v>
      </c>
      <c r="C28" s="150" t="s">
        <v>241</v>
      </c>
      <c r="D28" s="150" t="s">
        <v>242</v>
      </c>
      <c r="E28" s="150" t="s">
        <v>124</v>
      </c>
      <c r="F28" s="150" t="s">
        <v>125</v>
      </c>
      <c r="G28" s="150" t="s">
        <v>245</v>
      </c>
      <c r="H28" s="150" t="s">
        <v>246</v>
      </c>
      <c r="I28" s="78">
        <v>15300</v>
      </c>
      <c r="J28" s="78">
        <v>15300</v>
      </c>
      <c r="K28" s="23"/>
      <c r="L28" s="23"/>
      <c r="M28" s="105">
        <v>15300</v>
      </c>
      <c r="N28" s="23"/>
      <c r="O28" s="78"/>
      <c r="P28" s="78"/>
      <c r="Q28" s="78"/>
      <c r="R28" s="78"/>
      <c r="S28" s="78"/>
      <c r="T28" s="78"/>
      <c r="U28" s="78"/>
      <c r="V28" s="78"/>
      <c r="W28" s="78"/>
      <c r="X28" s="78"/>
    </row>
    <row r="29" ht="20.25" customHeight="1" spans="1:24">
      <c r="A29" s="150" t="s">
        <v>214</v>
      </c>
      <c r="B29" s="150" t="s">
        <v>70</v>
      </c>
      <c r="C29" s="150" t="s">
        <v>241</v>
      </c>
      <c r="D29" s="150" t="s">
        <v>242</v>
      </c>
      <c r="E29" s="150" t="s">
        <v>124</v>
      </c>
      <c r="F29" s="150" t="s">
        <v>125</v>
      </c>
      <c r="G29" s="150" t="s">
        <v>247</v>
      </c>
      <c r="H29" s="150" t="s">
        <v>248</v>
      </c>
      <c r="I29" s="78">
        <v>15300</v>
      </c>
      <c r="J29" s="78">
        <v>15300</v>
      </c>
      <c r="K29" s="23"/>
      <c r="L29" s="23"/>
      <c r="M29" s="105">
        <v>15300</v>
      </c>
      <c r="N29" s="23"/>
      <c r="O29" s="78"/>
      <c r="P29" s="78"/>
      <c r="Q29" s="78"/>
      <c r="R29" s="78"/>
      <c r="S29" s="78"/>
      <c r="T29" s="78"/>
      <c r="U29" s="78"/>
      <c r="V29" s="78"/>
      <c r="W29" s="78"/>
      <c r="X29" s="78"/>
    </row>
    <row r="30" ht="20.25" customHeight="1" spans="1:24">
      <c r="A30" s="150" t="s">
        <v>214</v>
      </c>
      <c r="B30" s="150" t="s">
        <v>70</v>
      </c>
      <c r="C30" s="150" t="s">
        <v>241</v>
      </c>
      <c r="D30" s="150" t="s">
        <v>242</v>
      </c>
      <c r="E30" s="150" t="s">
        <v>124</v>
      </c>
      <c r="F30" s="150" t="s">
        <v>125</v>
      </c>
      <c r="G30" s="150" t="s">
        <v>249</v>
      </c>
      <c r="H30" s="150" t="s">
        <v>250</v>
      </c>
      <c r="I30" s="78">
        <v>15300</v>
      </c>
      <c r="J30" s="78">
        <v>15300</v>
      </c>
      <c r="K30" s="23"/>
      <c r="L30" s="23"/>
      <c r="M30" s="105">
        <v>15300</v>
      </c>
      <c r="N30" s="23"/>
      <c r="O30" s="78"/>
      <c r="P30" s="78"/>
      <c r="Q30" s="78"/>
      <c r="R30" s="78"/>
      <c r="S30" s="78"/>
      <c r="T30" s="78"/>
      <c r="U30" s="78"/>
      <c r="V30" s="78"/>
      <c r="W30" s="78"/>
      <c r="X30" s="78"/>
    </row>
    <row r="31" ht="20.25" customHeight="1" spans="1:24">
      <c r="A31" s="150" t="s">
        <v>214</v>
      </c>
      <c r="B31" s="150" t="s">
        <v>70</v>
      </c>
      <c r="C31" s="150" t="s">
        <v>241</v>
      </c>
      <c r="D31" s="150" t="s">
        <v>242</v>
      </c>
      <c r="E31" s="150" t="s">
        <v>124</v>
      </c>
      <c r="F31" s="150" t="s">
        <v>125</v>
      </c>
      <c r="G31" s="150" t="s">
        <v>251</v>
      </c>
      <c r="H31" s="150" t="s">
        <v>252</v>
      </c>
      <c r="I31" s="78">
        <v>15300</v>
      </c>
      <c r="J31" s="78">
        <v>15300</v>
      </c>
      <c r="K31" s="23"/>
      <c r="L31" s="23"/>
      <c r="M31" s="105">
        <v>15300</v>
      </c>
      <c r="N31" s="23"/>
      <c r="O31" s="78"/>
      <c r="P31" s="78"/>
      <c r="Q31" s="78"/>
      <c r="R31" s="78"/>
      <c r="S31" s="78"/>
      <c r="T31" s="78"/>
      <c r="U31" s="78"/>
      <c r="V31" s="78"/>
      <c r="W31" s="78"/>
      <c r="X31" s="78"/>
    </row>
    <row r="32" ht="20.25" customHeight="1" spans="1:24">
      <c r="A32" s="150" t="s">
        <v>214</v>
      </c>
      <c r="B32" s="150" t="s">
        <v>70</v>
      </c>
      <c r="C32" s="150" t="s">
        <v>241</v>
      </c>
      <c r="D32" s="150" t="s">
        <v>242</v>
      </c>
      <c r="E32" s="150" t="s">
        <v>124</v>
      </c>
      <c r="F32" s="150" t="s">
        <v>125</v>
      </c>
      <c r="G32" s="150" t="s">
        <v>253</v>
      </c>
      <c r="H32" s="150" t="s">
        <v>254</v>
      </c>
      <c r="I32" s="78">
        <v>56100</v>
      </c>
      <c r="J32" s="78">
        <v>56100</v>
      </c>
      <c r="K32" s="23"/>
      <c r="L32" s="23"/>
      <c r="M32" s="105">
        <v>56100</v>
      </c>
      <c r="N32" s="23"/>
      <c r="O32" s="78"/>
      <c r="P32" s="78"/>
      <c r="Q32" s="78"/>
      <c r="R32" s="78"/>
      <c r="S32" s="78"/>
      <c r="T32" s="78"/>
      <c r="U32" s="78"/>
      <c r="V32" s="78"/>
      <c r="W32" s="78"/>
      <c r="X32" s="78"/>
    </row>
    <row r="33" ht="20.25" customHeight="1" spans="1:24">
      <c r="A33" s="150" t="s">
        <v>214</v>
      </c>
      <c r="B33" s="150" t="s">
        <v>70</v>
      </c>
      <c r="C33" s="150" t="s">
        <v>241</v>
      </c>
      <c r="D33" s="150" t="s">
        <v>242</v>
      </c>
      <c r="E33" s="150" t="s">
        <v>124</v>
      </c>
      <c r="F33" s="150" t="s">
        <v>125</v>
      </c>
      <c r="G33" s="150" t="s">
        <v>255</v>
      </c>
      <c r="H33" s="150" t="s">
        <v>256</v>
      </c>
      <c r="I33" s="78">
        <v>45900</v>
      </c>
      <c r="J33" s="78">
        <v>45900</v>
      </c>
      <c r="K33" s="23"/>
      <c r="L33" s="23"/>
      <c r="M33" s="105">
        <v>45900</v>
      </c>
      <c r="N33" s="23"/>
      <c r="O33" s="78"/>
      <c r="P33" s="78"/>
      <c r="Q33" s="78"/>
      <c r="R33" s="78"/>
      <c r="S33" s="78"/>
      <c r="T33" s="78"/>
      <c r="U33" s="78"/>
      <c r="V33" s="78"/>
      <c r="W33" s="78"/>
      <c r="X33" s="78"/>
    </row>
    <row r="34" ht="20.25" customHeight="1" spans="1:24">
      <c r="A34" s="150" t="s">
        <v>214</v>
      </c>
      <c r="B34" s="150" t="s">
        <v>70</v>
      </c>
      <c r="C34" s="150" t="s">
        <v>241</v>
      </c>
      <c r="D34" s="150" t="s">
        <v>242</v>
      </c>
      <c r="E34" s="150" t="s">
        <v>124</v>
      </c>
      <c r="F34" s="150" t="s">
        <v>125</v>
      </c>
      <c r="G34" s="150" t="s">
        <v>257</v>
      </c>
      <c r="H34" s="150" t="s">
        <v>258</v>
      </c>
      <c r="I34" s="78">
        <v>98706</v>
      </c>
      <c r="J34" s="78">
        <v>98706</v>
      </c>
      <c r="K34" s="23"/>
      <c r="L34" s="23"/>
      <c r="M34" s="105">
        <v>98706</v>
      </c>
      <c r="N34" s="23"/>
      <c r="O34" s="78"/>
      <c r="P34" s="78"/>
      <c r="Q34" s="78"/>
      <c r="R34" s="78"/>
      <c r="S34" s="78"/>
      <c r="T34" s="78"/>
      <c r="U34" s="78"/>
      <c r="V34" s="78"/>
      <c r="W34" s="78"/>
      <c r="X34" s="78"/>
    </row>
    <row r="35" ht="20.25" customHeight="1" spans="1:24">
      <c r="A35" s="150" t="s">
        <v>214</v>
      </c>
      <c r="B35" s="150" t="s">
        <v>70</v>
      </c>
      <c r="C35" s="150" t="s">
        <v>259</v>
      </c>
      <c r="D35" s="150" t="s">
        <v>260</v>
      </c>
      <c r="E35" s="150" t="s">
        <v>101</v>
      </c>
      <c r="F35" s="150" t="s">
        <v>102</v>
      </c>
      <c r="G35" s="150" t="s">
        <v>261</v>
      </c>
      <c r="H35" s="150" t="s">
        <v>262</v>
      </c>
      <c r="I35" s="78">
        <v>757266</v>
      </c>
      <c r="J35" s="78">
        <v>757266</v>
      </c>
      <c r="K35" s="23"/>
      <c r="L35" s="23"/>
      <c r="M35" s="105">
        <v>757266</v>
      </c>
      <c r="N35" s="23"/>
      <c r="O35" s="78"/>
      <c r="P35" s="78"/>
      <c r="Q35" s="78"/>
      <c r="R35" s="78"/>
      <c r="S35" s="78"/>
      <c r="T35" s="78"/>
      <c r="U35" s="78"/>
      <c r="V35" s="78"/>
      <c r="W35" s="78"/>
      <c r="X35" s="78"/>
    </row>
    <row r="36" ht="20.25" customHeight="1" spans="1:24">
      <c r="A36" s="150" t="s">
        <v>214</v>
      </c>
      <c r="B36" s="150" t="s">
        <v>70</v>
      </c>
      <c r="C36" s="150" t="s">
        <v>263</v>
      </c>
      <c r="D36" s="150" t="s">
        <v>264</v>
      </c>
      <c r="E36" s="150" t="s">
        <v>124</v>
      </c>
      <c r="F36" s="150" t="s">
        <v>125</v>
      </c>
      <c r="G36" s="150" t="s">
        <v>265</v>
      </c>
      <c r="H36" s="150" t="s">
        <v>264</v>
      </c>
      <c r="I36" s="78">
        <v>21573</v>
      </c>
      <c r="J36" s="78">
        <v>21573</v>
      </c>
      <c r="K36" s="23"/>
      <c r="L36" s="23"/>
      <c r="M36" s="105">
        <v>21573</v>
      </c>
      <c r="N36" s="23"/>
      <c r="O36" s="78"/>
      <c r="P36" s="78"/>
      <c r="Q36" s="78"/>
      <c r="R36" s="78"/>
      <c r="S36" s="78"/>
      <c r="T36" s="78"/>
      <c r="U36" s="78"/>
      <c r="V36" s="78"/>
      <c r="W36" s="78"/>
      <c r="X36" s="78"/>
    </row>
    <row r="37" ht="20.25" customHeight="1" spans="1:24">
      <c r="A37" s="150" t="s">
        <v>214</v>
      </c>
      <c r="B37" s="150" t="s">
        <v>70</v>
      </c>
      <c r="C37" s="150" t="s">
        <v>263</v>
      </c>
      <c r="D37" s="150" t="s">
        <v>264</v>
      </c>
      <c r="E37" s="150" t="s">
        <v>124</v>
      </c>
      <c r="F37" s="150" t="s">
        <v>125</v>
      </c>
      <c r="G37" s="150" t="s">
        <v>265</v>
      </c>
      <c r="H37" s="150" t="s">
        <v>264</v>
      </c>
      <c r="I37" s="78">
        <v>122400</v>
      </c>
      <c r="J37" s="78">
        <v>122400</v>
      </c>
      <c r="K37" s="23"/>
      <c r="L37" s="23"/>
      <c r="M37" s="105">
        <v>122400</v>
      </c>
      <c r="N37" s="23"/>
      <c r="O37" s="78"/>
      <c r="P37" s="78"/>
      <c r="Q37" s="78"/>
      <c r="R37" s="78"/>
      <c r="S37" s="78"/>
      <c r="T37" s="78"/>
      <c r="U37" s="78"/>
      <c r="V37" s="78"/>
      <c r="W37" s="78"/>
      <c r="X37" s="78"/>
    </row>
    <row r="38" ht="20.25" customHeight="1" spans="1:24">
      <c r="A38" s="150" t="s">
        <v>214</v>
      </c>
      <c r="B38" s="150" t="s">
        <v>70</v>
      </c>
      <c r="C38" s="150" t="s">
        <v>266</v>
      </c>
      <c r="D38" s="150" t="s">
        <v>192</v>
      </c>
      <c r="E38" s="150" t="s">
        <v>124</v>
      </c>
      <c r="F38" s="150" t="s">
        <v>125</v>
      </c>
      <c r="G38" s="150" t="s">
        <v>267</v>
      </c>
      <c r="H38" s="150" t="s">
        <v>192</v>
      </c>
      <c r="I38" s="78">
        <v>5100</v>
      </c>
      <c r="J38" s="78">
        <v>5100</v>
      </c>
      <c r="K38" s="23"/>
      <c r="L38" s="23"/>
      <c r="M38" s="105">
        <v>5100</v>
      </c>
      <c r="N38" s="23"/>
      <c r="O38" s="78"/>
      <c r="P38" s="78"/>
      <c r="Q38" s="78"/>
      <c r="R38" s="78"/>
      <c r="S38" s="78"/>
      <c r="T38" s="78"/>
      <c r="U38" s="78"/>
      <c r="V38" s="78"/>
      <c r="W38" s="78"/>
      <c r="X38" s="78"/>
    </row>
    <row r="39" ht="17.25" customHeight="1" spans="1:24">
      <c r="A39" s="35" t="s">
        <v>187</v>
      </c>
      <c r="B39" s="36"/>
      <c r="C39" s="151"/>
      <c r="D39" s="151"/>
      <c r="E39" s="151"/>
      <c r="F39" s="151"/>
      <c r="G39" s="151"/>
      <c r="H39" s="152"/>
      <c r="I39" s="78">
        <v>11205008.64</v>
      </c>
      <c r="J39" s="78">
        <v>11205008.64</v>
      </c>
      <c r="K39" s="78"/>
      <c r="L39" s="78"/>
      <c r="M39" s="105">
        <v>11205008.64</v>
      </c>
      <c r="N39" s="78"/>
      <c r="O39" s="78"/>
      <c r="P39" s="78"/>
      <c r="Q39" s="78"/>
      <c r="R39" s="78"/>
      <c r="S39" s="78"/>
      <c r="T39" s="78"/>
      <c r="U39" s="78"/>
      <c r="V39" s="78"/>
      <c r="W39" s="78"/>
      <c r="X39" s="78"/>
    </row>
  </sheetData>
  <mergeCells count="31">
    <mergeCell ref="A2:X2"/>
    <mergeCell ref="A3:H3"/>
    <mergeCell ref="I4:X4"/>
    <mergeCell ref="J5:N5"/>
    <mergeCell ref="O5:Q5"/>
    <mergeCell ref="S5:X5"/>
    <mergeCell ref="A39:H3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topLeftCell="A9"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6"/>
      <c r="E1" s="1"/>
      <c r="F1" s="1"/>
      <c r="G1" s="1"/>
      <c r="H1" s="1"/>
      <c r="U1" s="136"/>
      <c r="W1" s="137" t="s">
        <v>268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"单位名称："&amp;"嵩明县疾病预防控制中心"</f>
        <v>单位名称：嵩明县疾病预防控制中心</v>
      </c>
      <c r="B3" s="5"/>
      <c r="C3" s="5"/>
      <c r="D3" s="5"/>
      <c r="E3" s="5"/>
      <c r="F3" s="5"/>
      <c r="G3" s="5"/>
      <c r="H3" s="5"/>
      <c r="I3" s="6"/>
      <c r="J3" s="6"/>
      <c r="K3" s="6"/>
      <c r="L3" s="6"/>
      <c r="M3" s="6"/>
      <c r="N3" s="6"/>
      <c r="O3" s="6"/>
      <c r="P3" s="6"/>
      <c r="Q3" s="6"/>
      <c r="U3" s="136"/>
      <c r="W3" s="111" t="s">
        <v>1</v>
      </c>
    </row>
    <row r="4" ht="21.75" customHeight="1" spans="1:23">
      <c r="A4" s="8" t="s">
        <v>269</v>
      </c>
      <c r="B4" s="9" t="s">
        <v>198</v>
      </c>
      <c r="C4" s="8" t="s">
        <v>199</v>
      </c>
      <c r="D4" s="8" t="s">
        <v>270</v>
      </c>
      <c r="E4" s="9" t="s">
        <v>200</v>
      </c>
      <c r="F4" s="9" t="s">
        <v>201</v>
      </c>
      <c r="G4" s="9" t="s">
        <v>271</v>
      </c>
      <c r="H4" s="9" t="s">
        <v>272</v>
      </c>
      <c r="I4" s="28" t="s">
        <v>55</v>
      </c>
      <c r="J4" s="10" t="s">
        <v>273</v>
      </c>
      <c r="K4" s="11"/>
      <c r="L4" s="11"/>
      <c r="M4" s="12"/>
      <c r="N4" s="10" t="s">
        <v>206</v>
      </c>
      <c r="O4" s="11"/>
      <c r="P4" s="12"/>
      <c r="Q4" s="9" t="s">
        <v>61</v>
      </c>
      <c r="R4" s="10" t="s">
        <v>62</v>
      </c>
      <c r="S4" s="11"/>
      <c r="T4" s="11"/>
      <c r="U4" s="11"/>
      <c r="V4" s="11"/>
      <c r="W4" s="12"/>
    </row>
    <row r="5" ht="21.75" customHeight="1" spans="1:23">
      <c r="A5" s="13"/>
      <c r="B5" s="29"/>
      <c r="C5" s="13"/>
      <c r="D5" s="13"/>
      <c r="E5" s="14"/>
      <c r="F5" s="14"/>
      <c r="G5" s="14"/>
      <c r="H5" s="14"/>
      <c r="I5" s="29"/>
      <c r="J5" s="138" t="s">
        <v>58</v>
      </c>
      <c r="K5" s="139"/>
      <c r="L5" s="9" t="s">
        <v>59</v>
      </c>
      <c r="M5" s="9" t="s">
        <v>60</v>
      </c>
      <c r="N5" s="9" t="s">
        <v>58</v>
      </c>
      <c r="O5" s="9" t="s">
        <v>59</v>
      </c>
      <c r="P5" s="9" t="s">
        <v>60</v>
      </c>
      <c r="Q5" s="14"/>
      <c r="R5" s="9" t="s">
        <v>57</v>
      </c>
      <c r="S5" s="9" t="s">
        <v>64</v>
      </c>
      <c r="T5" s="9" t="s">
        <v>212</v>
      </c>
      <c r="U5" s="9" t="s">
        <v>66</v>
      </c>
      <c r="V5" s="9" t="s">
        <v>67</v>
      </c>
      <c r="W5" s="9" t="s">
        <v>68</v>
      </c>
    </row>
    <row r="6" ht="21" customHeight="1" spans="1:23">
      <c r="A6" s="29"/>
      <c r="B6" s="29"/>
      <c r="C6" s="29"/>
      <c r="D6" s="29"/>
      <c r="E6" s="29"/>
      <c r="F6" s="29"/>
      <c r="G6" s="29"/>
      <c r="H6" s="29"/>
      <c r="I6" s="29"/>
      <c r="J6" s="140" t="s">
        <v>57</v>
      </c>
      <c r="K6" s="141"/>
      <c r="L6" s="29"/>
      <c r="M6" s="29"/>
      <c r="N6" s="29"/>
      <c r="O6" s="29"/>
      <c r="P6" s="29"/>
      <c r="Q6" s="29"/>
      <c r="R6" s="29"/>
      <c r="S6" s="29"/>
      <c r="T6" s="29"/>
      <c r="U6" s="29"/>
      <c r="V6" s="29"/>
      <c r="W6" s="29"/>
    </row>
    <row r="7" ht="39.75" customHeight="1" spans="1:23">
      <c r="A7" s="16"/>
      <c r="B7" s="18"/>
      <c r="C7" s="16"/>
      <c r="D7" s="16"/>
      <c r="E7" s="17"/>
      <c r="F7" s="17"/>
      <c r="G7" s="17"/>
      <c r="H7" s="17"/>
      <c r="I7" s="18"/>
      <c r="J7" s="67" t="s">
        <v>57</v>
      </c>
      <c r="K7" s="67" t="s">
        <v>274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0">
        <v>12</v>
      </c>
      <c r="M8" s="30">
        <v>13</v>
      </c>
      <c r="N8" s="30">
        <v>14</v>
      </c>
      <c r="O8" s="30">
        <v>15</v>
      </c>
      <c r="P8" s="30">
        <v>16</v>
      </c>
      <c r="Q8" s="30">
        <v>17</v>
      </c>
      <c r="R8" s="30">
        <v>18</v>
      </c>
      <c r="S8" s="30">
        <v>19</v>
      </c>
      <c r="T8" s="30">
        <v>20</v>
      </c>
      <c r="U8" s="19">
        <v>21</v>
      </c>
      <c r="V8" s="30">
        <v>22</v>
      </c>
      <c r="W8" s="19">
        <v>23</v>
      </c>
    </row>
    <row r="9" ht="21.75" customHeight="1" spans="1:23">
      <c r="A9" s="69" t="s">
        <v>275</v>
      </c>
      <c r="B9" s="69" t="s">
        <v>276</v>
      </c>
      <c r="C9" s="69" t="s">
        <v>277</v>
      </c>
      <c r="D9" s="69" t="s">
        <v>70</v>
      </c>
      <c r="E9" s="69" t="s">
        <v>107</v>
      </c>
      <c r="F9" s="69" t="s">
        <v>108</v>
      </c>
      <c r="G9" s="69" t="s">
        <v>261</v>
      </c>
      <c r="H9" s="69" t="s">
        <v>262</v>
      </c>
      <c r="I9" s="78">
        <v>14820</v>
      </c>
      <c r="J9" s="78">
        <v>14820</v>
      </c>
      <c r="K9" s="105">
        <v>14820</v>
      </c>
      <c r="L9" s="78"/>
      <c r="M9" s="78"/>
      <c r="N9" s="78"/>
      <c r="O9" s="78"/>
      <c r="P9" s="78"/>
      <c r="Q9" s="78"/>
      <c r="R9" s="78"/>
      <c r="S9" s="78"/>
      <c r="T9" s="78"/>
      <c r="U9" s="78"/>
      <c r="V9" s="78"/>
      <c r="W9" s="78"/>
    </row>
    <row r="10" ht="21.75" customHeight="1" spans="1:23">
      <c r="A10" s="69" t="s">
        <v>278</v>
      </c>
      <c r="B10" s="69" t="s">
        <v>279</v>
      </c>
      <c r="C10" s="69" t="s">
        <v>280</v>
      </c>
      <c r="D10" s="69" t="s">
        <v>70</v>
      </c>
      <c r="E10" s="69" t="s">
        <v>130</v>
      </c>
      <c r="F10" s="69" t="s">
        <v>131</v>
      </c>
      <c r="G10" s="69" t="s">
        <v>243</v>
      </c>
      <c r="H10" s="69" t="s">
        <v>244</v>
      </c>
      <c r="I10" s="78">
        <v>29000</v>
      </c>
      <c r="J10" s="78">
        <v>29000</v>
      </c>
      <c r="K10" s="105">
        <v>29000</v>
      </c>
      <c r="L10" s="78"/>
      <c r="M10" s="78"/>
      <c r="N10" s="78"/>
      <c r="O10" s="78"/>
      <c r="P10" s="78"/>
      <c r="Q10" s="78"/>
      <c r="R10" s="78"/>
      <c r="S10" s="78"/>
      <c r="T10" s="78"/>
      <c r="U10" s="78"/>
      <c r="V10" s="78"/>
      <c r="W10" s="78"/>
    </row>
    <row r="11" ht="21.75" customHeight="1" spans="1:23">
      <c r="A11" s="69" t="s">
        <v>278</v>
      </c>
      <c r="B11" s="69" t="s">
        <v>281</v>
      </c>
      <c r="C11" s="69" t="s">
        <v>282</v>
      </c>
      <c r="D11" s="69" t="s">
        <v>70</v>
      </c>
      <c r="E11" s="69" t="s">
        <v>130</v>
      </c>
      <c r="F11" s="69" t="s">
        <v>131</v>
      </c>
      <c r="G11" s="69" t="s">
        <v>283</v>
      </c>
      <c r="H11" s="69" t="s">
        <v>284</v>
      </c>
      <c r="I11" s="78">
        <v>17400</v>
      </c>
      <c r="J11" s="78">
        <v>17400</v>
      </c>
      <c r="K11" s="105">
        <v>17400</v>
      </c>
      <c r="L11" s="78"/>
      <c r="M11" s="78"/>
      <c r="N11" s="78"/>
      <c r="O11" s="78"/>
      <c r="P11" s="78"/>
      <c r="Q11" s="78"/>
      <c r="R11" s="78"/>
      <c r="S11" s="78"/>
      <c r="T11" s="78"/>
      <c r="U11" s="78"/>
      <c r="V11" s="78"/>
      <c r="W11" s="78"/>
    </row>
    <row r="12" ht="21.75" customHeight="1" spans="1:23">
      <c r="A12" s="69" t="s">
        <v>278</v>
      </c>
      <c r="B12" s="69" t="s">
        <v>285</v>
      </c>
      <c r="C12" s="69" t="s">
        <v>286</v>
      </c>
      <c r="D12" s="69" t="s">
        <v>70</v>
      </c>
      <c r="E12" s="69" t="s">
        <v>124</v>
      </c>
      <c r="F12" s="69" t="s">
        <v>125</v>
      </c>
      <c r="G12" s="69" t="s">
        <v>243</v>
      </c>
      <c r="H12" s="69" t="s">
        <v>244</v>
      </c>
      <c r="I12" s="78">
        <v>4300</v>
      </c>
      <c r="J12" s="78">
        <v>4300</v>
      </c>
      <c r="K12" s="105">
        <v>4300</v>
      </c>
      <c r="L12" s="78"/>
      <c r="M12" s="78"/>
      <c r="N12" s="78"/>
      <c r="O12" s="78"/>
      <c r="P12" s="78"/>
      <c r="Q12" s="78"/>
      <c r="R12" s="78"/>
      <c r="S12" s="78"/>
      <c r="T12" s="78"/>
      <c r="U12" s="78"/>
      <c r="V12" s="78"/>
      <c r="W12" s="78"/>
    </row>
    <row r="13" ht="21.75" customHeight="1" spans="1:23">
      <c r="A13" s="69" t="s">
        <v>278</v>
      </c>
      <c r="B13" s="69" t="s">
        <v>287</v>
      </c>
      <c r="C13" s="69" t="s">
        <v>288</v>
      </c>
      <c r="D13" s="69" t="s">
        <v>70</v>
      </c>
      <c r="E13" s="69" t="s">
        <v>142</v>
      </c>
      <c r="F13" s="69" t="s">
        <v>141</v>
      </c>
      <c r="G13" s="69" t="s">
        <v>243</v>
      </c>
      <c r="H13" s="69" t="s">
        <v>244</v>
      </c>
      <c r="I13" s="78">
        <v>111600</v>
      </c>
      <c r="J13" s="78">
        <v>111600</v>
      </c>
      <c r="K13" s="105">
        <v>111600</v>
      </c>
      <c r="L13" s="78"/>
      <c r="M13" s="78"/>
      <c r="N13" s="78"/>
      <c r="O13" s="78"/>
      <c r="P13" s="78"/>
      <c r="Q13" s="78"/>
      <c r="R13" s="78"/>
      <c r="S13" s="78"/>
      <c r="T13" s="78"/>
      <c r="U13" s="78"/>
      <c r="V13" s="78"/>
      <c r="W13" s="78"/>
    </row>
    <row r="14" ht="21.75" customHeight="1" spans="1:23">
      <c r="A14" s="69" t="s">
        <v>278</v>
      </c>
      <c r="B14" s="69" t="s">
        <v>289</v>
      </c>
      <c r="C14" s="69" t="s">
        <v>290</v>
      </c>
      <c r="D14" s="69" t="s">
        <v>70</v>
      </c>
      <c r="E14" s="69" t="s">
        <v>126</v>
      </c>
      <c r="F14" s="69" t="s">
        <v>127</v>
      </c>
      <c r="G14" s="69" t="s">
        <v>243</v>
      </c>
      <c r="H14" s="69" t="s">
        <v>244</v>
      </c>
      <c r="I14" s="78">
        <v>1860</v>
      </c>
      <c r="J14" s="78">
        <v>1860</v>
      </c>
      <c r="K14" s="105">
        <v>1860</v>
      </c>
      <c r="L14" s="78"/>
      <c r="M14" s="78"/>
      <c r="N14" s="78"/>
      <c r="O14" s="78"/>
      <c r="P14" s="78"/>
      <c r="Q14" s="78"/>
      <c r="R14" s="78"/>
      <c r="S14" s="78"/>
      <c r="T14" s="78"/>
      <c r="U14" s="78"/>
      <c r="V14" s="78"/>
      <c r="W14" s="78"/>
    </row>
    <row r="15" ht="21.75" customHeight="1" spans="1:23">
      <c r="A15" s="69" t="s">
        <v>278</v>
      </c>
      <c r="B15" s="69" t="s">
        <v>289</v>
      </c>
      <c r="C15" s="69" t="s">
        <v>290</v>
      </c>
      <c r="D15" s="69" t="s">
        <v>70</v>
      </c>
      <c r="E15" s="69" t="s">
        <v>126</v>
      </c>
      <c r="F15" s="69" t="s">
        <v>127</v>
      </c>
      <c r="G15" s="69" t="s">
        <v>253</v>
      </c>
      <c r="H15" s="69" t="s">
        <v>254</v>
      </c>
      <c r="I15" s="78">
        <v>4340</v>
      </c>
      <c r="J15" s="78">
        <v>4340</v>
      </c>
      <c r="K15" s="105">
        <v>4340</v>
      </c>
      <c r="L15" s="78"/>
      <c r="M15" s="78"/>
      <c r="N15" s="78"/>
      <c r="O15" s="78"/>
      <c r="P15" s="78"/>
      <c r="Q15" s="78"/>
      <c r="R15" s="78"/>
      <c r="S15" s="78"/>
      <c r="T15" s="78"/>
      <c r="U15" s="78"/>
      <c r="V15" s="78"/>
      <c r="W15" s="78"/>
    </row>
    <row r="16" ht="21.75" customHeight="1" spans="1:23">
      <c r="A16" s="69" t="s">
        <v>278</v>
      </c>
      <c r="B16" s="69" t="s">
        <v>289</v>
      </c>
      <c r="C16" s="69" t="s">
        <v>290</v>
      </c>
      <c r="D16" s="69" t="s">
        <v>70</v>
      </c>
      <c r="E16" s="69" t="s">
        <v>126</v>
      </c>
      <c r="F16" s="69" t="s">
        <v>127</v>
      </c>
      <c r="G16" s="69" t="s">
        <v>261</v>
      </c>
      <c r="H16" s="69" t="s">
        <v>262</v>
      </c>
      <c r="I16" s="78">
        <v>506100</v>
      </c>
      <c r="J16" s="78">
        <v>506100</v>
      </c>
      <c r="K16" s="105">
        <v>506100</v>
      </c>
      <c r="L16" s="78"/>
      <c r="M16" s="78"/>
      <c r="N16" s="78"/>
      <c r="O16" s="78"/>
      <c r="P16" s="78"/>
      <c r="Q16" s="78"/>
      <c r="R16" s="78"/>
      <c r="S16" s="78"/>
      <c r="T16" s="78"/>
      <c r="U16" s="78"/>
      <c r="V16" s="78"/>
      <c r="W16" s="78"/>
    </row>
    <row r="17" ht="21.75" customHeight="1" spans="1:23">
      <c r="A17" s="69" t="s">
        <v>278</v>
      </c>
      <c r="B17" s="69" t="s">
        <v>291</v>
      </c>
      <c r="C17" s="69" t="s">
        <v>292</v>
      </c>
      <c r="D17" s="69" t="s">
        <v>70</v>
      </c>
      <c r="E17" s="69" t="s">
        <v>126</v>
      </c>
      <c r="F17" s="69" t="s">
        <v>127</v>
      </c>
      <c r="G17" s="69" t="s">
        <v>243</v>
      </c>
      <c r="H17" s="69" t="s">
        <v>244</v>
      </c>
      <c r="I17" s="78">
        <v>433600</v>
      </c>
      <c r="J17" s="78">
        <v>433600</v>
      </c>
      <c r="K17" s="105">
        <v>433600</v>
      </c>
      <c r="L17" s="78"/>
      <c r="M17" s="78"/>
      <c r="N17" s="78"/>
      <c r="O17" s="78"/>
      <c r="P17" s="78"/>
      <c r="Q17" s="78"/>
      <c r="R17" s="78"/>
      <c r="S17" s="78"/>
      <c r="T17" s="78"/>
      <c r="U17" s="78"/>
      <c r="V17" s="78"/>
      <c r="W17" s="78"/>
    </row>
    <row r="18" ht="21.75" customHeight="1" spans="1:23">
      <c r="A18" s="69" t="s">
        <v>278</v>
      </c>
      <c r="B18" s="69" t="s">
        <v>291</v>
      </c>
      <c r="C18" s="69" t="s">
        <v>292</v>
      </c>
      <c r="D18" s="69" t="s">
        <v>70</v>
      </c>
      <c r="E18" s="69" t="s">
        <v>126</v>
      </c>
      <c r="F18" s="69" t="s">
        <v>127</v>
      </c>
      <c r="G18" s="69" t="s">
        <v>283</v>
      </c>
      <c r="H18" s="69" t="s">
        <v>284</v>
      </c>
      <c r="I18" s="78">
        <v>50000</v>
      </c>
      <c r="J18" s="78">
        <v>50000</v>
      </c>
      <c r="K18" s="105">
        <v>50000</v>
      </c>
      <c r="L18" s="78"/>
      <c r="M18" s="78"/>
      <c r="N18" s="78"/>
      <c r="O18" s="78"/>
      <c r="P18" s="78"/>
      <c r="Q18" s="78"/>
      <c r="R18" s="78"/>
      <c r="S18" s="78"/>
      <c r="T18" s="78"/>
      <c r="U18" s="78"/>
      <c r="V18" s="78"/>
      <c r="W18" s="78"/>
    </row>
    <row r="19" ht="21.75" customHeight="1" spans="1:23">
      <c r="A19" s="69" t="s">
        <v>278</v>
      </c>
      <c r="B19" s="69" t="s">
        <v>291</v>
      </c>
      <c r="C19" s="69" t="s">
        <v>292</v>
      </c>
      <c r="D19" s="69" t="s">
        <v>70</v>
      </c>
      <c r="E19" s="69" t="s">
        <v>126</v>
      </c>
      <c r="F19" s="69" t="s">
        <v>127</v>
      </c>
      <c r="G19" s="69" t="s">
        <v>293</v>
      </c>
      <c r="H19" s="69" t="s">
        <v>294</v>
      </c>
      <c r="I19" s="78">
        <v>100000</v>
      </c>
      <c r="J19" s="78">
        <v>100000</v>
      </c>
      <c r="K19" s="105">
        <v>100000</v>
      </c>
      <c r="L19" s="78"/>
      <c r="M19" s="78"/>
      <c r="N19" s="78"/>
      <c r="O19" s="78"/>
      <c r="P19" s="78"/>
      <c r="Q19" s="78"/>
      <c r="R19" s="78"/>
      <c r="S19" s="78"/>
      <c r="T19" s="78"/>
      <c r="U19" s="78"/>
      <c r="V19" s="78"/>
      <c r="W19" s="78"/>
    </row>
    <row r="20" ht="21.75" customHeight="1" spans="1:23">
      <c r="A20" s="69" t="s">
        <v>278</v>
      </c>
      <c r="B20" s="69" t="s">
        <v>295</v>
      </c>
      <c r="C20" s="69" t="s">
        <v>296</v>
      </c>
      <c r="D20" s="69" t="s">
        <v>70</v>
      </c>
      <c r="E20" s="69" t="s">
        <v>111</v>
      </c>
      <c r="F20" s="69" t="s">
        <v>112</v>
      </c>
      <c r="G20" s="69" t="s">
        <v>261</v>
      </c>
      <c r="H20" s="69" t="s">
        <v>262</v>
      </c>
      <c r="I20" s="78">
        <v>48600</v>
      </c>
      <c r="J20" s="78">
        <v>48600</v>
      </c>
      <c r="K20" s="105">
        <v>48600</v>
      </c>
      <c r="L20" s="78"/>
      <c r="M20" s="78"/>
      <c r="N20" s="78"/>
      <c r="O20" s="78"/>
      <c r="P20" s="78"/>
      <c r="Q20" s="78"/>
      <c r="R20" s="78"/>
      <c r="S20" s="78"/>
      <c r="T20" s="78"/>
      <c r="U20" s="78"/>
      <c r="V20" s="78"/>
      <c r="W20" s="78"/>
    </row>
    <row r="21" ht="21.75" customHeight="1" spans="1:23">
      <c r="A21" s="69" t="s">
        <v>297</v>
      </c>
      <c r="B21" s="69" t="s">
        <v>298</v>
      </c>
      <c r="C21" s="69" t="s">
        <v>299</v>
      </c>
      <c r="D21" s="69" t="s">
        <v>70</v>
      </c>
      <c r="E21" s="69" t="s">
        <v>120</v>
      </c>
      <c r="F21" s="69" t="s">
        <v>121</v>
      </c>
      <c r="G21" s="69" t="s">
        <v>261</v>
      </c>
      <c r="H21" s="69" t="s">
        <v>262</v>
      </c>
      <c r="I21" s="78">
        <v>345600</v>
      </c>
      <c r="J21" s="78">
        <v>345600</v>
      </c>
      <c r="K21" s="105">
        <v>345600</v>
      </c>
      <c r="L21" s="78"/>
      <c r="M21" s="78"/>
      <c r="N21" s="78"/>
      <c r="O21" s="78"/>
      <c r="P21" s="78"/>
      <c r="Q21" s="78"/>
      <c r="R21" s="78"/>
      <c r="S21" s="78"/>
      <c r="T21" s="78"/>
      <c r="U21" s="78"/>
      <c r="V21" s="78"/>
      <c r="W21" s="78"/>
    </row>
    <row r="22" ht="21.75" customHeight="1" spans="1:23">
      <c r="A22" s="69" t="s">
        <v>297</v>
      </c>
      <c r="B22" s="69" t="s">
        <v>300</v>
      </c>
      <c r="C22" s="69" t="s">
        <v>301</v>
      </c>
      <c r="D22" s="69" t="s">
        <v>70</v>
      </c>
      <c r="E22" s="69" t="s">
        <v>128</v>
      </c>
      <c r="F22" s="69" t="s">
        <v>129</v>
      </c>
      <c r="G22" s="69" t="s">
        <v>243</v>
      </c>
      <c r="H22" s="69" t="s">
        <v>244</v>
      </c>
      <c r="I22" s="78">
        <v>316770</v>
      </c>
      <c r="J22" s="78">
        <v>316770</v>
      </c>
      <c r="K22" s="105">
        <v>316770</v>
      </c>
      <c r="L22" s="78"/>
      <c r="M22" s="78"/>
      <c r="N22" s="78"/>
      <c r="O22" s="78"/>
      <c r="P22" s="78"/>
      <c r="Q22" s="78"/>
      <c r="R22" s="78"/>
      <c r="S22" s="78"/>
      <c r="T22" s="78"/>
      <c r="U22" s="78"/>
      <c r="V22" s="78"/>
      <c r="W22" s="78"/>
    </row>
    <row r="23" ht="21.75" customHeight="1" spans="1:23">
      <c r="A23" s="69" t="s">
        <v>297</v>
      </c>
      <c r="B23" s="69" t="s">
        <v>300</v>
      </c>
      <c r="C23" s="69" t="s">
        <v>301</v>
      </c>
      <c r="D23" s="69" t="s">
        <v>70</v>
      </c>
      <c r="E23" s="69" t="s">
        <v>128</v>
      </c>
      <c r="F23" s="69" t="s">
        <v>129</v>
      </c>
      <c r="G23" s="69" t="s">
        <v>283</v>
      </c>
      <c r="H23" s="69" t="s">
        <v>284</v>
      </c>
      <c r="I23" s="78">
        <v>3100</v>
      </c>
      <c r="J23" s="78">
        <v>3100</v>
      </c>
      <c r="K23" s="105">
        <v>3100</v>
      </c>
      <c r="L23" s="78"/>
      <c r="M23" s="78"/>
      <c r="N23" s="78"/>
      <c r="O23" s="78"/>
      <c r="P23" s="78"/>
      <c r="Q23" s="78"/>
      <c r="R23" s="78"/>
      <c r="S23" s="78"/>
      <c r="T23" s="78"/>
      <c r="U23" s="78"/>
      <c r="V23" s="78"/>
      <c r="W23" s="78"/>
    </row>
    <row r="24" ht="21.75" customHeight="1" spans="1:23">
      <c r="A24" s="69" t="s">
        <v>297</v>
      </c>
      <c r="B24" s="69" t="s">
        <v>300</v>
      </c>
      <c r="C24" s="69" t="s">
        <v>301</v>
      </c>
      <c r="D24" s="69" t="s">
        <v>70</v>
      </c>
      <c r="E24" s="69" t="s">
        <v>128</v>
      </c>
      <c r="F24" s="69" t="s">
        <v>129</v>
      </c>
      <c r="G24" s="69" t="s">
        <v>257</v>
      </c>
      <c r="H24" s="69" t="s">
        <v>258</v>
      </c>
      <c r="I24" s="78">
        <v>2170</v>
      </c>
      <c r="J24" s="78">
        <v>2170</v>
      </c>
      <c r="K24" s="105">
        <v>2170</v>
      </c>
      <c r="L24" s="78"/>
      <c r="M24" s="78"/>
      <c r="N24" s="78"/>
      <c r="O24" s="78"/>
      <c r="P24" s="78"/>
      <c r="Q24" s="78"/>
      <c r="R24" s="78"/>
      <c r="S24" s="78"/>
      <c r="T24" s="78"/>
      <c r="U24" s="78"/>
      <c r="V24" s="78"/>
      <c r="W24" s="78"/>
    </row>
    <row r="25" ht="21.75" customHeight="1" spans="1:23">
      <c r="A25" s="69" t="s">
        <v>297</v>
      </c>
      <c r="B25" s="69" t="s">
        <v>300</v>
      </c>
      <c r="C25" s="69" t="s">
        <v>301</v>
      </c>
      <c r="D25" s="69" t="s">
        <v>70</v>
      </c>
      <c r="E25" s="69" t="s">
        <v>128</v>
      </c>
      <c r="F25" s="69" t="s">
        <v>129</v>
      </c>
      <c r="G25" s="69" t="s">
        <v>293</v>
      </c>
      <c r="H25" s="69" t="s">
        <v>294</v>
      </c>
      <c r="I25" s="78">
        <v>31620</v>
      </c>
      <c r="J25" s="78">
        <v>31620</v>
      </c>
      <c r="K25" s="105">
        <v>31620</v>
      </c>
      <c r="L25" s="78"/>
      <c r="M25" s="78"/>
      <c r="N25" s="78"/>
      <c r="O25" s="78"/>
      <c r="P25" s="78"/>
      <c r="Q25" s="78"/>
      <c r="R25" s="78"/>
      <c r="S25" s="78"/>
      <c r="T25" s="78"/>
      <c r="U25" s="78"/>
      <c r="V25" s="78"/>
      <c r="W25" s="78"/>
    </row>
    <row r="26" ht="21.75" customHeight="1" spans="1:23">
      <c r="A26" s="69" t="s">
        <v>297</v>
      </c>
      <c r="B26" s="69" t="s">
        <v>300</v>
      </c>
      <c r="C26" s="69" t="s">
        <v>301</v>
      </c>
      <c r="D26" s="69" t="s">
        <v>70</v>
      </c>
      <c r="E26" s="69" t="s">
        <v>128</v>
      </c>
      <c r="F26" s="69" t="s">
        <v>129</v>
      </c>
      <c r="G26" s="69" t="s">
        <v>302</v>
      </c>
      <c r="H26" s="69" t="s">
        <v>303</v>
      </c>
      <c r="I26" s="78">
        <v>37200</v>
      </c>
      <c r="J26" s="78">
        <v>37200</v>
      </c>
      <c r="K26" s="105">
        <v>37200</v>
      </c>
      <c r="L26" s="78"/>
      <c r="M26" s="78"/>
      <c r="N26" s="78"/>
      <c r="O26" s="78"/>
      <c r="P26" s="78"/>
      <c r="Q26" s="78"/>
      <c r="R26" s="78"/>
      <c r="S26" s="78"/>
      <c r="T26" s="78"/>
      <c r="U26" s="78"/>
      <c r="V26" s="78"/>
      <c r="W26" s="78"/>
    </row>
    <row r="27" ht="21.75" customHeight="1" spans="1:23">
      <c r="A27" s="69" t="s">
        <v>297</v>
      </c>
      <c r="B27" s="69" t="s">
        <v>300</v>
      </c>
      <c r="C27" s="69" t="s">
        <v>301</v>
      </c>
      <c r="D27" s="69" t="s">
        <v>70</v>
      </c>
      <c r="E27" s="69" t="s">
        <v>128</v>
      </c>
      <c r="F27" s="69" t="s">
        <v>129</v>
      </c>
      <c r="G27" s="69" t="s">
        <v>304</v>
      </c>
      <c r="H27" s="69" t="s">
        <v>305</v>
      </c>
      <c r="I27" s="78">
        <v>10540</v>
      </c>
      <c r="J27" s="78">
        <v>10540</v>
      </c>
      <c r="K27" s="105">
        <v>10540</v>
      </c>
      <c r="L27" s="78"/>
      <c r="M27" s="78"/>
      <c r="N27" s="78"/>
      <c r="O27" s="78"/>
      <c r="P27" s="78"/>
      <c r="Q27" s="78"/>
      <c r="R27" s="78"/>
      <c r="S27" s="78"/>
      <c r="T27" s="78"/>
      <c r="U27" s="78"/>
      <c r="V27" s="78"/>
      <c r="W27" s="78"/>
    </row>
    <row r="28" ht="21.75" customHeight="1" spans="1:23">
      <c r="A28" s="69" t="s">
        <v>297</v>
      </c>
      <c r="B28" s="69" t="s">
        <v>306</v>
      </c>
      <c r="C28" s="69" t="s">
        <v>307</v>
      </c>
      <c r="D28" s="69" t="s">
        <v>70</v>
      </c>
      <c r="E28" s="69" t="s">
        <v>124</v>
      </c>
      <c r="F28" s="69" t="s">
        <v>125</v>
      </c>
      <c r="G28" s="69" t="s">
        <v>308</v>
      </c>
      <c r="H28" s="69" t="s">
        <v>309</v>
      </c>
      <c r="I28" s="78">
        <v>64108</v>
      </c>
      <c r="J28" s="78">
        <v>64108</v>
      </c>
      <c r="K28" s="105">
        <v>64108</v>
      </c>
      <c r="L28" s="78"/>
      <c r="M28" s="78"/>
      <c r="N28" s="78"/>
      <c r="O28" s="78"/>
      <c r="P28" s="78"/>
      <c r="Q28" s="78"/>
      <c r="R28" s="78"/>
      <c r="S28" s="78"/>
      <c r="T28" s="78"/>
      <c r="U28" s="78"/>
      <c r="V28" s="78"/>
      <c r="W28" s="78"/>
    </row>
    <row r="29" ht="21.75" customHeight="1" spans="1:23">
      <c r="A29" s="69" t="s">
        <v>297</v>
      </c>
      <c r="B29" s="69" t="s">
        <v>306</v>
      </c>
      <c r="C29" s="69" t="s">
        <v>307</v>
      </c>
      <c r="D29" s="69" t="s">
        <v>70</v>
      </c>
      <c r="E29" s="69" t="s">
        <v>124</v>
      </c>
      <c r="F29" s="69" t="s">
        <v>125</v>
      </c>
      <c r="G29" s="69" t="s">
        <v>304</v>
      </c>
      <c r="H29" s="69" t="s">
        <v>305</v>
      </c>
      <c r="I29" s="78">
        <v>214892</v>
      </c>
      <c r="J29" s="78">
        <v>214892</v>
      </c>
      <c r="K29" s="105">
        <v>214892</v>
      </c>
      <c r="L29" s="78"/>
      <c r="M29" s="78"/>
      <c r="N29" s="78"/>
      <c r="O29" s="78"/>
      <c r="P29" s="78"/>
      <c r="Q29" s="78"/>
      <c r="R29" s="78"/>
      <c r="S29" s="78"/>
      <c r="T29" s="78"/>
      <c r="U29" s="78"/>
      <c r="V29" s="78"/>
      <c r="W29" s="78"/>
    </row>
    <row r="30" ht="21.75" customHeight="1" spans="1:23">
      <c r="A30" s="69" t="s">
        <v>297</v>
      </c>
      <c r="B30" s="69" t="s">
        <v>310</v>
      </c>
      <c r="C30" s="69" t="s">
        <v>311</v>
      </c>
      <c r="D30" s="69" t="s">
        <v>70</v>
      </c>
      <c r="E30" s="69" t="s">
        <v>124</v>
      </c>
      <c r="F30" s="69" t="s">
        <v>125</v>
      </c>
      <c r="G30" s="69" t="s">
        <v>243</v>
      </c>
      <c r="H30" s="69" t="s">
        <v>244</v>
      </c>
      <c r="I30" s="78">
        <v>18600</v>
      </c>
      <c r="J30" s="78">
        <v>18600</v>
      </c>
      <c r="K30" s="105">
        <v>18600</v>
      </c>
      <c r="L30" s="78"/>
      <c r="M30" s="78"/>
      <c r="N30" s="78"/>
      <c r="O30" s="78"/>
      <c r="P30" s="78"/>
      <c r="Q30" s="78"/>
      <c r="R30" s="78"/>
      <c r="S30" s="78"/>
      <c r="T30" s="78"/>
      <c r="U30" s="78"/>
      <c r="V30" s="78"/>
      <c r="W30" s="78"/>
    </row>
    <row r="31" ht="18.75" customHeight="1" spans="1:23">
      <c r="A31" s="35" t="s">
        <v>187</v>
      </c>
      <c r="B31" s="36"/>
      <c r="C31" s="36"/>
      <c r="D31" s="36"/>
      <c r="E31" s="36"/>
      <c r="F31" s="36"/>
      <c r="G31" s="36"/>
      <c r="H31" s="37"/>
      <c r="I31" s="78">
        <v>2366220</v>
      </c>
      <c r="J31" s="78">
        <v>2366220</v>
      </c>
      <c r="K31" s="105">
        <v>2366220</v>
      </c>
      <c r="L31" s="78"/>
      <c r="M31" s="78"/>
      <c r="N31" s="78"/>
      <c r="O31" s="78"/>
      <c r="P31" s="78"/>
      <c r="Q31" s="78"/>
      <c r="R31" s="78"/>
      <c r="S31" s="78"/>
      <c r="T31" s="78"/>
      <c r="U31" s="78"/>
      <c r="V31" s="78"/>
      <c r="W31" s="78"/>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9"/>
  <sheetViews>
    <sheetView showZeros="0" topLeftCell="A73"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312</v>
      </c>
    </row>
    <row r="2" ht="39.75" customHeight="1" spans="1:10">
      <c r="A2" s="65" t="str">
        <f>"2026"&amp;"年部门项目支出绩效目标表"</f>
        <v>2026年部门项目支出绩效目标表</v>
      </c>
      <c r="B2" s="3"/>
      <c r="C2" s="3"/>
      <c r="D2" s="3"/>
      <c r="E2" s="3"/>
      <c r="F2" s="66"/>
      <c r="G2" s="3"/>
      <c r="H2" s="66"/>
      <c r="I2" s="66"/>
      <c r="J2" s="3"/>
    </row>
    <row r="3" ht="17.25" customHeight="1" spans="1:10">
      <c r="A3" s="4" t="str">
        <f>"单位名称："&amp;"嵩明县疾病预防控制中心"</f>
        <v>单位名称：嵩明县疾病预防控制中心</v>
      </c>
    </row>
    <row r="4" ht="44.25" customHeight="1" spans="1:10">
      <c r="A4" s="67" t="s">
        <v>199</v>
      </c>
      <c r="B4" s="67" t="s">
        <v>313</v>
      </c>
      <c r="C4" s="67" t="s">
        <v>314</v>
      </c>
      <c r="D4" s="67" t="s">
        <v>315</v>
      </c>
      <c r="E4" s="67" t="s">
        <v>316</v>
      </c>
      <c r="F4" s="68" t="s">
        <v>317</v>
      </c>
      <c r="G4" s="67" t="s">
        <v>318</v>
      </c>
      <c r="H4" s="68" t="s">
        <v>319</v>
      </c>
      <c r="I4" s="68" t="s">
        <v>320</v>
      </c>
      <c r="J4" s="67" t="s">
        <v>321</v>
      </c>
    </row>
    <row r="5" ht="18.75" customHeight="1" spans="1:10">
      <c r="A5" s="134">
        <v>1</v>
      </c>
      <c r="B5" s="134">
        <v>2</v>
      </c>
      <c r="C5" s="134">
        <v>3</v>
      </c>
      <c r="D5" s="134">
        <v>4</v>
      </c>
      <c r="E5" s="134">
        <v>5</v>
      </c>
      <c r="F5" s="30">
        <v>6</v>
      </c>
      <c r="G5" s="134">
        <v>7</v>
      </c>
      <c r="H5" s="30">
        <v>8</v>
      </c>
      <c r="I5" s="30">
        <v>9</v>
      </c>
      <c r="J5" s="134">
        <v>10</v>
      </c>
    </row>
    <row r="6" ht="42" customHeight="1" spans="1:10">
      <c r="A6" s="31" t="s">
        <v>70</v>
      </c>
      <c r="B6" s="69"/>
      <c r="C6" s="69"/>
      <c r="D6" s="69"/>
      <c r="E6" s="56"/>
      <c r="F6" s="70"/>
      <c r="G6" s="56"/>
      <c r="H6" s="70"/>
      <c r="I6" s="70"/>
      <c r="J6" s="56"/>
    </row>
    <row r="7" ht="42" customHeight="1" spans="1:10">
      <c r="A7" s="135" t="s">
        <v>280</v>
      </c>
      <c r="B7" s="20" t="s">
        <v>322</v>
      </c>
      <c r="C7" s="20" t="s">
        <v>323</v>
      </c>
      <c r="D7" s="20" t="s">
        <v>324</v>
      </c>
      <c r="E7" s="31" t="s">
        <v>325</v>
      </c>
      <c r="F7" s="20" t="s">
        <v>326</v>
      </c>
      <c r="G7" s="31" t="s">
        <v>327</v>
      </c>
      <c r="H7" s="20" t="s">
        <v>328</v>
      </c>
      <c r="I7" s="20" t="s">
        <v>329</v>
      </c>
      <c r="J7" s="31" t="s">
        <v>325</v>
      </c>
    </row>
    <row r="8" ht="42" customHeight="1" spans="1:10">
      <c r="A8" s="135" t="s">
        <v>280</v>
      </c>
      <c r="B8" s="20" t="s">
        <v>322</v>
      </c>
      <c r="C8" s="20" t="s">
        <v>323</v>
      </c>
      <c r="D8" s="20" t="s">
        <v>324</v>
      </c>
      <c r="E8" s="31" t="s">
        <v>330</v>
      </c>
      <c r="F8" s="20" t="s">
        <v>331</v>
      </c>
      <c r="G8" s="31" t="s">
        <v>85</v>
      </c>
      <c r="H8" s="20" t="s">
        <v>332</v>
      </c>
      <c r="I8" s="20" t="s">
        <v>329</v>
      </c>
      <c r="J8" s="31" t="s">
        <v>333</v>
      </c>
    </row>
    <row r="9" ht="42" customHeight="1" spans="1:10">
      <c r="A9" s="135" t="s">
        <v>280</v>
      </c>
      <c r="B9" s="20" t="s">
        <v>322</v>
      </c>
      <c r="C9" s="20" t="s">
        <v>323</v>
      </c>
      <c r="D9" s="20" t="s">
        <v>334</v>
      </c>
      <c r="E9" s="31" t="s">
        <v>335</v>
      </c>
      <c r="F9" s="20" t="s">
        <v>331</v>
      </c>
      <c r="G9" s="31" t="s">
        <v>336</v>
      </c>
      <c r="H9" s="20" t="s">
        <v>337</v>
      </c>
      <c r="I9" s="20" t="s">
        <v>329</v>
      </c>
      <c r="J9" s="31" t="s">
        <v>335</v>
      </c>
    </row>
    <row r="10" ht="42" customHeight="1" spans="1:10">
      <c r="A10" s="135" t="s">
        <v>280</v>
      </c>
      <c r="B10" s="20" t="s">
        <v>322</v>
      </c>
      <c r="C10" s="20" t="s">
        <v>323</v>
      </c>
      <c r="D10" s="20" t="s">
        <v>334</v>
      </c>
      <c r="E10" s="31" t="s">
        <v>338</v>
      </c>
      <c r="F10" s="20" t="s">
        <v>326</v>
      </c>
      <c r="G10" s="31" t="s">
        <v>339</v>
      </c>
      <c r="H10" s="20" t="s">
        <v>337</v>
      </c>
      <c r="I10" s="20" t="s">
        <v>329</v>
      </c>
      <c r="J10" s="31" t="s">
        <v>338</v>
      </c>
    </row>
    <row r="11" ht="42" customHeight="1" spans="1:10">
      <c r="A11" s="135" t="s">
        <v>280</v>
      </c>
      <c r="B11" s="20" t="s">
        <v>322</v>
      </c>
      <c r="C11" s="20" t="s">
        <v>323</v>
      </c>
      <c r="D11" s="20" t="s">
        <v>334</v>
      </c>
      <c r="E11" s="31" t="s">
        <v>340</v>
      </c>
      <c r="F11" s="20" t="s">
        <v>326</v>
      </c>
      <c r="G11" s="31" t="s">
        <v>89</v>
      </c>
      <c r="H11" s="20" t="s">
        <v>341</v>
      </c>
      <c r="I11" s="20" t="s">
        <v>329</v>
      </c>
      <c r="J11" s="31" t="s">
        <v>342</v>
      </c>
    </row>
    <row r="12" ht="42" customHeight="1" spans="1:10">
      <c r="A12" s="135" t="s">
        <v>280</v>
      </c>
      <c r="B12" s="20" t="s">
        <v>322</v>
      </c>
      <c r="C12" s="20" t="s">
        <v>323</v>
      </c>
      <c r="D12" s="20" t="s">
        <v>334</v>
      </c>
      <c r="E12" s="31" t="s">
        <v>343</v>
      </c>
      <c r="F12" s="20" t="s">
        <v>326</v>
      </c>
      <c r="G12" s="31" t="s">
        <v>344</v>
      </c>
      <c r="H12" s="20" t="s">
        <v>337</v>
      </c>
      <c r="I12" s="20" t="s">
        <v>329</v>
      </c>
      <c r="J12" s="31" t="s">
        <v>343</v>
      </c>
    </row>
    <row r="13" ht="42" customHeight="1" spans="1:10">
      <c r="A13" s="135" t="s">
        <v>280</v>
      </c>
      <c r="B13" s="20" t="s">
        <v>322</v>
      </c>
      <c r="C13" s="20" t="s">
        <v>323</v>
      </c>
      <c r="D13" s="20" t="s">
        <v>334</v>
      </c>
      <c r="E13" s="31" t="s">
        <v>345</v>
      </c>
      <c r="F13" s="20" t="s">
        <v>326</v>
      </c>
      <c r="G13" s="31" t="s">
        <v>346</v>
      </c>
      <c r="H13" s="20" t="s">
        <v>337</v>
      </c>
      <c r="I13" s="20" t="s">
        <v>329</v>
      </c>
      <c r="J13" s="31" t="s">
        <v>345</v>
      </c>
    </row>
    <row r="14" ht="42" customHeight="1" spans="1:10">
      <c r="A14" s="135" t="s">
        <v>280</v>
      </c>
      <c r="B14" s="20" t="s">
        <v>322</v>
      </c>
      <c r="C14" s="20" t="s">
        <v>323</v>
      </c>
      <c r="D14" s="20" t="s">
        <v>334</v>
      </c>
      <c r="E14" s="31" t="s">
        <v>347</v>
      </c>
      <c r="F14" s="20" t="s">
        <v>331</v>
      </c>
      <c r="G14" s="31" t="s">
        <v>336</v>
      </c>
      <c r="H14" s="20" t="s">
        <v>337</v>
      </c>
      <c r="I14" s="20" t="s">
        <v>329</v>
      </c>
      <c r="J14" s="31" t="s">
        <v>347</v>
      </c>
    </row>
    <row r="15" ht="42" customHeight="1" spans="1:10">
      <c r="A15" s="135" t="s">
        <v>280</v>
      </c>
      <c r="B15" s="20" t="s">
        <v>322</v>
      </c>
      <c r="C15" s="20" t="s">
        <v>323</v>
      </c>
      <c r="D15" s="20" t="s">
        <v>348</v>
      </c>
      <c r="E15" s="31" t="s">
        <v>349</v>
      </c>
      <c r="F15" s="20" t="s">
        <v>331</v>
      </c>
      <c r="G15" s="31" t="s">
        <v>336</v>
      </c>
      <c r="H15" s="20" t="s">
        <v>337</v>
      </c>
      <c r="I15" s="20" t="s">
        <v>329</v>
      </c>
      <c r="J15" s="31" t="s">
        <v>349</v>
      </c>
    </row>
    <row r="16" ht="42" customHeight="1" spans="1:10">
      <c r="A16" s="135" t="s">
        <v>280</v>
      </c>
      <c r="B16" s="20" t="s">
        <v>322</v>
      </c>
      <c r="C16" s="20" t="s">
        <v>350</v>
      </c>
      <c r="D16" s="20" t="s">
        <v>351</v>
      </c>
      <c r="E16" s="31" t="s">
        <v>352</v>
      </c>
      <c r="F16" s="20" t="s">
        <v>331</v>
      </c>
      <c r="G16" s="31" t="s">
        <v>353</v>
      </c>
      <c r="H16" s="20" t="s">
        <v>332</v>
      </c>
      <c r="I16" s="20" t="s">
        <v>329</v>
      </c>
      <c r="J16" s="31" t="s">
        <v>352</v>
      </c>
    </row>
    <row r="17" ht="42" customHeight="1" spans="1:10">
      <c r="A17" s="135" t="s">
        <v>280</v>
      </c>
      <c r="B17" s="20" t="s">
        <v>322</v>
      </c>
      <c r="C17" s="20" t="s">
        <v>354</v>
      </c>
      <c r="D17" s="20" t="s">
        <v>355</v>
      </c>
      <c r="E17" s="31" t="s">
        <v>356</v>
      </c>
      <c r="F17" s="20" t="s">
        <v>326</v>
      </c>
      <c r="G17" s="31" t="s">
        <v>357</v>
      </c>
      <c r="H17" s="20" t="s">
        <v>337</v>
      </c>
      <c r="I17" s="20" t="s">
        <v>329</v>
      </c>
      <c r="J17" s="31" t="s">
        <v>356</v>
      </c>
    </row>
    <row r="18" ht="42" customHeight="1" spans="1:10">
      <c r="A18" s="135" t="s">
        <v>282</v>
      </c>
      <c r="B18" s="20" t="s">
        <v>358</v>
      </c>
      <c r="C18" s="20" t="s">
        <v>323</v>
      </c>
      <c r="D18" s="20" t="s">
        <v>324</v>
      </c>
      <c r="E18" s="31" t="s">
        <v>359</v>
      </c>
      <c r="F18" s="20" t="s">
        <v>360</v>
      </c>
      <c r="G18" s="31" t="s">
        <v>361</v>
      </c>
      <c r="H18" s="20" t="s">
        <v>362</v>
      </c>
      <c r="I18" s="20" t="s">
        <v>329</v>
      </c>
      <c r="J18" s="31" t="s">
        <v>363</v>
      </c>
    </row>
    <row r="19" ht="42" customHeight="1" spans="1:10">
      <c r="A19" s="135" t="s">
        <v>282</v>
      </c>
      <c r="B19" s="20" t="s">
        <v>358</v>
      </c>
      <c r="C19" s="20" t="s">
        <v>323</v>
      </c>
      <c r="D19" s="20" t="s">
        <v>334</v>
      </c>
      <c r="E19" s="31" t="s">
        <v>364</v>
      </c>
      <c r="F19" s="20" t="s">
        <v>326</v>
      </c>
      <c r="G19" s="31" t="s">
        <v>346</v>
      </c>
      <c r="H19" s="20" t="s">
        <v>337</v>
      </c>
      <c r="I19" s="20" t="s">
        <v>329</v>
      </c>
      <c r="J19" s="31" t="s">
        <v>365</v>
      </c>
    </row>
    <row r="20" ht="42" customHeight="1" spans="1:10">
      <c r="A20" s="135" t="s">
        <v>282</v>
      </c>
      <c r="B20" s="20" t="s">
        <v>358</v>
      </c>
      <c r="C20" s="20" t="s">
        <v>323</v>
      </c>
      <c r="D20" s="20" t="s">
        <v>334</v>
      </c>
      <c r="E20" s="31" t="s">
        <v>366</v>
      </c>
      <c r="F20" s="20" t="s">
        <v>326</v>
      </c>
      <c r="G20" s="31" t="s">
        <v>367</v>
      </c>
      <c r="H20" s="20" t="s">
        <v>337</v>
      </c>
      <c r="I20" s="20" t="s">
        <v>329</v>
      </c>
      <c r="J20" s="31" t="s">
        <v>368</v>
      </c>
    </row>
    <row r="21" ht="42" customHeight="1" spans="1:10">
      <c r="A21" s="135" t="s">
        <v>282</v>
      </c>
      <c r="B21" s="20" t="s">
        <v>358</v>
      </c>
      <c r="C21" s="20" t="s">
        <v>323</v>
      </c>
      <c r="D21" s="20" t="s">
        <v>334</v>
      </c>
      <c r="E21" s="31" t="s">
        <v>369</v>
      </c>
      <c r="F21" s="20" t="s">
        <v>326</v>
      </c>
      <c r="G21" s="31" t="s">
        <v>91</v>
      </c>
      <c r="H21" s="20" t="s">
        <v>337</v>
      </c>
      <c r="I21" s="20" t="s">
        <v>329</v>
      </c>
      <c r="J21" s="31" t="s">
        <v>370</v>
      </c>
    </row>
    <row r="22" ht="42" customHeight="1" spans="1:10">
      <c r="A22" s="135" t="s">
        <v>282</v>
      </c>
      <c r="B22" s="20" t="s">
        <v>358</v>
      </c>
      <c r="C22" s="20" t="s">
        <v>350</v>
      </c>
      <c r="D22" s="20" t="s">
        <v>371</v>
      </c>
      <c r="E22" s="31" t="s">
        <v>372</v>
      </c>
      <c r="F22" s="20" t="s">
        <v>331</v>
      </c>
      <c r="G22" s="31" t="s">
        <v>373</v>
      </c>
      <c r="H22" s="20" t="s">
        <v>374</v>
      </c>
      <c r="I22" s="20" t="s">
        <v>375</v>
      </c>
      <c r="J22" s="31" t="s">
        <v>376</v>
      </c>
    </row>
    <row r="23" ht="42" customHeight="1" spans="1:10">
      <c r="A23" s="135" t="s">
        <v>282</v>
      </c>
      <c r="B23" s="20" t="s">
        <v>358</v>
      </c>
      <c r="C23" s="20" t="s">
        <v>354</v>
      </c>
      <c r="D23" s="20" t="s">
        <v>355</v>
      </c>
      <c r="E23" s="31" t="s">
        <v>377</v>
      </c>
      <c r="F23" s="20" t="s">
        <v>326</v>
      </c>
      <c r="G23" s="31" t="s">
        <v>346</v>
      </c>
      <c r="H23" s="20" t="s">
        <v>337</v>
      </c>
      <c r="I23" s="20" t="s">
        <v>329</v>
      </c>
      <c r="J23" s="31" t="s">
        <v>378</v>
      </c>
    </row>
    <row r="24" ht="42" customHeight="1" spans="1:10">
      <c r="A24" s="135" t="s">
        <v>277</v>
      </c>
      <c r="B24" s="20" t="s">
        <v>379</v>
      </c>
      <c r="C24" s="20" t="s">
        <v>323</v>
      </c>
      <c r="D24" s="20" t="s">
        <v>324</v>
      </c>
      <c r="E24" s="31" t="s">
        <v>380</v>
      </c>
      <c r="F24" s="20" t="s">
        <v>331</v>
      </c>
      <c r="G24" s="31" t="s">
        <v>381</v>
      </c>
      <c r="H24" s="20" t="s">
        <v>382</v>
      </c>
      <c r="I24" s="20" t="s">
        <v>329</v>
      </c>
      <c r="J24" s="31" t="s">
        <v>380</v>
      </c>
    </row>
    <row r="25" ht="42" customHeight="1" spans="1:10">
      <c r="A25" s="135" t="s">
        <v>277</v>
      </c>
      <c r="B25" s="20" t="s">
        <v>379</v>
      </c>
      <c r="C25" s="20" t="s">
        <v>350</v>
      </c>
      <c r="D25" s="20" t="s">
        <v>351</v>
      </c>
      <c r="E25" s="31" t="s">
        <v>383</v>
      </c>
      <c r="F25" s="20" t="s">
        <v>331</v>
      </c>
      <c r="G25" s="31" t="s">
        <v>384</v>
      </c>
      <c r="H25" s="20"/>
      <c r="I25" s="20" t="s">
        <v>375</v>
      </c>
      <c r="J25" s="31" t="s">
        <v>383</v>
      </c>
    </row>
    <row r="26" ht="42" customHeight="1" spans="1:10">
      <c r="A26" s="135" t="s">
        <v>277</v>
      </c>
      <c r="B26" s="20" t="s">
        <v>379</v>
      </c>
      <c r="C26" s="20" t="s">
        <v>354</v>
      </c>
      <c r="D26" s="20" t="s">
        <v>355</v>
      </c>
      <c r="E26" s="31" t="s">
        <v>385</v>
      </c>
      <c r="F26" s="20" t="s">
        <v>326</v>
      </c>
      <c r="G26" s="31" t="s">
        <v>386</v>
      </c>
      <c r="H26" s="20" t="s">
        <v>337</v>
      </c>
      <c r="I26" s="20" t="s">
        <v>329</v>
      </c>
      <c r="J26" s="31" t="s">
        <v>385</v>
      </c>
    </row>
    <row r="27" ht="42" customHeight="1" spans="1:10">
      <c r="A27" s="135" t="s">
        <v>292</v>
      </c>
      <c r="B27" s="20" t="s">
        <v>387</v>
      </c>
      <c r="C27" s="20" t="s">
        <v>323</v>
      </c>
      <c r="D27" s="20" t="s">
        <v>324</v>
      </c>
      <c r="E27" s="31" t="s">
        <v>388</v>
      </c>
      <c r="F27" s="20" t="s">
        <v>326</v>
      </c>
      <c r="G27" s="31" t="s">
        <v>346</v>
      </c>
      <c r="H27" s="20" t="s">
        <v>337</v>
      </c>
      <c r="I27" s="20" t="s">
        <v>329</v>
      </c>
      <c r="J27" s="31" t="s">
        <v>389</v>
      </c>
    </row>
    <row r="28" ht="42" customHeight="1" spans="1:10">
      <c r="A28" s="135" t="s">
        <v>292</v>
      </c>
      <c r="B28" s="20" t="s">
        <v>387</v>
      </c>
      <c r="C28" s="20" t="s">
        <v>323</v>
      </c>
      <c r="D28" s="20" t="s">
        <v>324</v>
      </c>
      <c r="E28" s="31" t="s">
        <v>390</v>
      </c>
      <c r="F28" s="20" t="s">
        <v>331</v>
      </c>
      <c r="G28" s="31" t="s">
        <v>391</v>
      </c>
      <c r="H28" s="20" t="s">
        <v>382</v>
      </c>
      <c r="I28" s="20" t="s">
        <v>329</v>
      </c>
      <c r="J28" s="31" t="s">
        <v>392</v>
      </c>
    </row>
    <row r="29" ht="42" customHeight="1" spans="1:10">
      <c r="A29" s="135" t="s">
        <v>292</v>
      </c>
      <c r="B29" s="20" t="s">
        <v>387</v>
      </c>
      <c r="C29" s="20" t="s">
        <v>323</v>
      </c>
      <c r="D29" s="20" t="s">
        <v>324</v>
      </c>
      <c r="E29" s="31" t="s">
        <v>393</v>
      </c>
      <c r="F29" s="20" t="s">
        <v>326</v>
      </c>
      <c r="G29" s="31" t="s">
        <v>346</v>
      </c>
      <c r="H29" s="20" t="s">
        <v>337</v>
      </c>
      <c r="I29" s="20" t="s">
        <v>329</v>
      </c>
      <c r="J29" s="31" t="s">
        <v>394</v>
      </c>
    </row>
    <row r="30" ht="42" customHeight="1" spans="1:10">
      <c r="A30" s="135" t="s">
        <v>292</v>
      </c>
      <c r="B30" s="20" t="s">
        <v>387</v>
      </c>
      <c r="C30" s="20" t="s">
        <v>323</v>
      </c>
      <c r="D30" s="20" t="s">
        <v>324</v>
      </c>
      <c r="E30" s="31" t="s">
        <v>395</v>
      </c>
      <c r="F30" s="20" t="s">
        <v>326</v>
      </c>
      <c r="G30" s="31" t="s">
        <v>396</v>
      </c>
      <c r="H30" s="20" t="s">
        <v>397</v>
      </c>
      <c r="I30" s="20" t="s">
        <v>329</v>
      </c>
      <c r="J30" s="31" t="s">
        <v>398</v>
      </c>
    </row>
    <row r="31" ht="42" customHeight="1" spans="1:10">
      <c r="A31" s="135" t="s">
        <v>292</v>
      </c>
      <c r="B31" s="20" t="s">
        <v>387</v>
      </c>
      <c r="C31" s="20" t="s">
        <v>323</v>
      </c>
      <c r="D31" s="20" t="s">
        <v>324</v>
      </c>
      <c r="E31" s="31" t="s">
        <v>399</v>
      </c>
      <c r="F31" s="20" t="s">
        <v>326</v>
      </c>
      <c r="G31" s="31" t="s">
        <v>386</v>
      </c>
      <c r="H31" s="20" t="s">
        <v>337</v>
      </c>
      <c r="I31" s="20" t="s">
        <v>329</v>
      </c>
      <c r="J31" s="31" t="s">
        <v>399</v>
      </c>
    </row>
    <row r="32" ht="42" customHeight="1" spans="1:10">
      <c r="A32" s="135" t="s">
        <v>292</v>
      </c>
      <c r="B32" s="20" t="s">
        <v>387</v>
      </c>
      <c r="C32" s="20" t="s">
        <v>323</v>
      </c>
      <c r="D32" s="20" t="s">
        <v>334</v>
      </c>
      <c r="E32" s="31" t="s">
        <v>400</v>
      </c>
      <c r="F32" s="20" t="s">
        <v>326</v>
      </c>
      <c r="G32" s="31" t="s">
        <v>357</v>
      </c>
      <c r="H32" s="20" t="s">
        <v>337</v>
      </c>
      <c r="I32" s="20" t="s">
        <v>329</v>
      </c>
      <c r="J32" s="31" t="s">
        <v>401</v>
      </c>
    </row>
    <row r="33" ht="42" customHeight="1" spans="1:10">
      <c r="A33" s="135" t="s">
        <v>292</v>
      </c>
      <c r="B33" s="20" t="s">
        <v>387</v>
      </c>
      <c r="C33" s="20" t="s">
        <v>323</v>
      </c>
      <c r="D33" s="20" t="s">
        <v>334</v>
      </c>
      <c r="E33" s="31" t="s">
        <v>399</v>
      </c>
      <c r="F33" s="20" t="s">
        <v>326</v>
      </c>
      <c r="G33" s="31" t="s">
        <v>346</v>
      </c>
      <c r="H33" s="20" t="s">
        <v>337</v>
      </c>
      <c r="I33" s="20" t="s">
        <v>329</v>
      </c>
      <c r="J33" s="31" t="s">
        <v>402</v>
      </c>
    </row>
    <row r="34" ht="42" customHeight="1" spans="1:10">
      <c r="A34" s="135" t="s">
        <v>292</v>
      </c>
      <c r="B34" s="20" t="s">
        <v>387</v>
      </c>
      <c r="C34" s="20" t="s">
        <v>350</v>
      </c>
      <c r="D34" s="20" t="s">
        <v>351</v>
      </c>
      <c r="E34" s="31" t="s">
        <v>403</v>
      </c>
      <c r="F34" s="20" t="s">
        <v>326</v>
      </c>
      <c r="G34" s="31" t="s">
        <v>367</v>
      </c>
      <c r="H34" s="20" t="s">
        <v>337</v>
      </c>
      <c r="I34" s="20" t="s">
        <v>329</v>
      </c>
      <c r="J34" s="31" t="s">
        <v>404</v>
      </c>
    </row>
    <row r="35" ht="42" customHeight="1" spans="1:10">
      <c r="A35" s="135" t="s">
        <v>292</v>
      </c>
      <c r="B35" s="20" t="s">
        <v>387</v>
      </c>
      <c r="C35" s="20" t="s">
        <v>350</v>
      </c>
      <c r="D35" s="20" t="s">
        <v>351</v>
      </c>
      <c r="E35" s="31" t="s">
        <v>405</v>
      </c>
      <c r="F35" s="20" t="s">
        <v>326</v>
      </c>
      <c r="G35" s="31" t="s">
        <v>344</v>
      </c>
      <c r="H35" s="20" t="s">
        <v>337</v>
      </c>
      <c r="I35" s="20" t="s">
        <v>329</v>
      </c>
      <c r="J35" s="31" t="s">
        <v>406</v>
      </c>
    </row>
    <row r="36" ht="42" customHeight="1" spans="1:10">
      <c r="A36" s="135" t="s">
        <v>292</v>
      </c>
      <c r="B36" s="20" t="s">
        <v>387</v>
      </c>
      <c r="C36" s="20" t="s">
        <v>350</v>
      </c>
      <c r="D36" s="20" t="s">
        <v>351</v>
      </c>
      <c r="E36" s="31" t="s">
        <v>407</v>
      </c>
      <c r="F36" s="20" t="s">
        <v>331</v>
      </c>
      <c r="G36" s="31" t="s">
        <v>408</v>
      </c>
      <c r="H36" s="20" t="s">
        <v>409</v>
      </c>
      <c r="I36" s="20" t="s">
        <v>375</v>
      </c>
      <c r="J36" s="31" t="s">
        <v>410</v>
      </c>
    </row>
    <row r="37" ht="42" customHeight="1" spans="1:10">
      <c r="A37" s="135" t="s">
        <v>292</v>
      </c>
      <c r="B37" s="20" t="s">
        <v>387</v>
      </c>
      <c r="C37" s="20" t="s">
        <v>350</v>
      </c>
      <c r="D37" s="20" t="s">
        <v>351</v>
      </c>
      <c r="E37" s="31" t="s">
        <v>411</v>
      </c>
      <c r="F37" s="20" t="s">
        <v>331</v>
      </c>
      <c r="G37" s="31" t="s">
        <v>412</v>
      </c>
      <c r="H37" s="20" t="s">
        <v>409</v>
      </c>
      <c r="I37" s="20" t="s">
        <v>375</v>
      </c>
      <c r="J37" s="31" t="s">
        <v>413</v>
      </c>
    </row>
    <row r="38" ht="42" customHeight="1" spans="1:10">
      <c r="A38" s="135" t="s">
        <v>292</v>
      </c>
      <c r="B38" s="20" t="s">
        <v>387</v>
      </c>
      <c r="C38" s="20" t="s">
        <v>350</v>
      </c>
      <c r="D38" s="20" t="s">
        <v>371</v>
      </c>
      <c r="E38" s="31" t="s">
        <v>414</v>
      </c>
      <c r="F38" s="20" t="s">
        <v>331</v>
      </c>
      <c r="G38" s="31" t="s">
        <v>415</v>
      </c>
      <c r="H38" s="20" t="s">
        <v>409</v>
      </c>
      <c r="I38" s="20" t="s">
        <v>375</v>
      </c>
      <c r="J38" s="31" t="s">
        <v>416</v>
      </c>
    </row>
    <row r="39" ht="42" customHeight="1" spans="1:10">
      <c r="A39" s="135" t="s">
        <v>292</v>
      </c>
      <c r="B39" s="20" t="s">
        <v>387</v>
      </c>
      <c r="C39" s="20" t="s">
        <v>354</v>
      </c>
      <c r="D39" s="20" t="s">
        <v>355</v>
      </c>
      <c r="E39" s="31" t="s">
        <v>355</v>
      </c>
      <c r="F39" s="20" t="s">
        <v>326</v>
      </c>
      <c r="G39" s="31" t="s">
        <v>357</v>
      </c>
      <c r="H39" s="20" t="s">
        <v>337</v>
      </c>
      <c r="I39" s="20" t="s">
        <v>329</v>
      </c>
      <c r="J39" s="31" t="s">
        <v>417</v>
      </c>
    </row>
    <row r="40" ht="42" customHeight="1" spans="1:10">
      <c r="A40" s="135" t="s">
        <v>292</v>
      </c>
      <c r="B40" s="20" t="s">
        <v>387</v>
      </c>
      <c r="C40" s="20" t="s">
        <v>354</v>
      </c>
      <c r="D40" s="20" t="s">
        <v>355</v>
      </c>
      <c r="E40" s="31" t="s">
        <v>418</v>
      </c>
      <c r="F40" s="20" t="s">
        <v>326</v>
      </c>
      <c r="G40" s="31" t="s">
        <v>357</v>
      </c>
      <c r="H40" s="20" t="s">
        <v>337</v>
      </c>
      <c r="I40" s="20" t="s">
        <v>329</v>
      </c>
      <c r="J40" s="31" t="s">
        <v>419</v>
      </c>
    </row>
    <row r="41" ht="42" customHeight="1" spans="1:10">
      <c r="A41" s="135" t="s">
        <v>288</v>
      </c>
      <c r="B41" s="20" t="s">
        <v>420</v>
      </c>
      <c r="C41" s="20" t="s">
        <v>323</v>
      </c>
      <c r="D41" s="20" t="s">
        <v>334</v>
      </c>
      <c r="E41" s="31" t="s">
        <v>421</v>
      </c>
      <c r="F41" s="20" t="s">
        <v>326</v>
      </c>
      <c r="G41" s="31" t="s">
        <v>422</v>
      </c>
      <c r="H41" s="20" t="s">
        <v>337</v>
      </c>
      <c r="I41" s="20" t="s">
        <v>329</v>
      </c>
      <c r="J41" s="31" t="s">
        <v>421</v>
      </c>
    </row>
    <row r="42" ht="42" customHeight="1" spans="1:10">
      <c r="A42" s="135" t="s">
        <v>288</v>
      </c>
      <c r="B42" s="20" t="s">
        <v>420</v>
      </c>
      <c r="C42" s="20" t="s">
        <v>323</v>
      </c>
      <c r="D42" s="20" t="s">
        <v>348</v>
      </c>
      <c r="E42" s="31" t="s">
        <v>423</v>
      </c>
      <c r="F42" s="20" t="s">
        <v>424</v>
      </c>
      <c r="G42" s="31" t="s">
        <v>425</v>
      </c>
      <c r="H42" s="20"/>
      <c r="I42" s="20" t="s">
        <v>375</v>
      </c>
      <c r="J42" s="31" t="s">
        <v>423</v>
      </c>
    </row>
    <row r="43" ht="42" customHeight="1" spans="1:10">
      <c r="A43" s="135" t="s">
        <v>288</v>
      </c>
      <c r="B43" s="20" t="s">
        <v>420</v>
      </c>
      <c r="C43" s="20" t="s">
        <v>350</v>
      </c>
      <c r="D43" s="20" t="s">
        <v>351</v>
      </c>
      <c r="E43" s="31" t="s">
        <v>426</v>
      </c>
      <c r="F43" s="20" t="s">
        <v>326</v>
      </c>
      <c r="G43" s="31" t="s">
        <v>427</v>
      </c>
      <c r="H43" s="20" t="s">
        <v>337</v>
      </c>
      <c r="I43" s="20" t="s">
        <v>329</v>
      </c>
      <c r="J43" s="31" t="s">
        <v>426</v>
      </c>
    </row>
    <row r="44" ht="42" customHeight="1" spans="1:10">
      <c r="A44" s="135" t="s">
        <v>288</v>
      </c>
      <c r="B44" s="20" t="s">
        <v>420</v>
      </c>
      <c r="C44" s="20" t="s">
        <v>354</v>
      </c>
      <c r="D44" s="20" t="s">
        <v>355</v>
      </c>
      <c r="E44" s="31" t="s">
        <v>428</v>
      </c>
      <c r="F44" s="20" t="s">
        <v>326</v>
      </c>
      <c r="G44" s="31" t="s">
        <v>427</v>
      </c>
      <c r="H44" s="20" t="s">
        <v>337</v>
      </c>
      <c r="I44" s="20" t="s">
        <v>329</v>
      </c>
      <c r="J44" s="31" t="s">
        <v>428</v>
      </c>
    </row>
    <row r="45" ht="42" customHeight="1" spans="1:10">
      <c r="A45" s="135" t="s">
        <v>296</v>
      </c>
      <c r="B45" s="20" t="s">
        <v>379</v>
      </c>
      <c r="C45" s="20" t="s">
        <v>323</v>
      </c>
      <c r="D45" s="20" t="s">
        <v>324</v>
      </c>
      <c r="E45" s="31" t="s">
        <v>429</v>
      </c>
      <c r="F45" s="20" t="s">
        <v>424</v>
      </c>
      <c r="G45" s="31" t="s">
        <v>430</v>
      </c>
      <c r="H45" s="20" t="s">
        <v>382</v>
      </c>
      <c r="I45" s="20" t="s">
        <v>329</v>
      </c>
      <c r="J45" s="31" t="s">
        <v>429</v>
      </c>
    </row>
    <row r="46" ht="42" customHeight="1" spans="1:10">
      <c r="A46" s="135" t="s">
        <v>296</v>
      </c>
      <c r="B46" s="20" t="s">
        <v>379</v>
      </c>
      <c r="C46" s="20" t="s">
        <v>350</v>
      </c>
      <c r="D46" s="20" t="s">
        <v>351</v>
      </c>
      <c r="E46" s="31" t="s">
        <v>383</v>
      </c>
      <c r="F46" s="20" t="s">
        <v>331</v>
      </c>
      <c r="G46" s="31" t="s">
        <v>384</v>
      </c>
      <c r="H46" s="20"/>
      <c r="I46" s="20" t="s">
        <v>375</v>
      </c>
      <c r="J46" s="31" t="s">
        <v>383</v>
      </c>
    </row>
    <row r="47" ht="42" customHeight="1" spans="1:10">
      <c r="A47" s="135" t="s">
        <v>296</v>
      </c>
      <c r="B47" s="20" t="s">
        <v>379</v>
      </c>
      <c r="C47" s="20" t="s">
        <v>354</v>
      </c>
      <c r="D47" s="20" t="s">
        <v>355</v>
      </c>
      <c r="E47" s="31" t="s">
        <v>431</v>
      </c>
      <c r="F47" s="20" t="s">
        <v>326</v>
      </c>
      <c r="G47" s="31" t="s">
        <v>386</v>
      </c>
      <c r="H47" s="20" t="s">
        <v>337</v>
      </c>
      <c r="I47" s="20" t="s">
        <v>329</v>
      </c>
      <c r="J47" s="31" t="s">
        <v>431</v>
      </c>
    </row>
    <row r="48" ht="42" customHeight="1" spans="1:10">
      <c r="A48" s="135" t="s">
        <v>290</v>
      </c>
      <c r="B48" s="20" t="s">
        <v>432</v>
      </c>
      <c r="C48" s="20" t="s">
        <v>323</v>
      </c>
      <c r="D48" s="20" t="s">
        <v>334</v>
      </c>
      <c r="E48" s="31" t="s">
        <v>405</v>
      </c>
      <c r="F48" s="20" t="s">
        <v>326</v>
      </c>
      <c r="G48" s="31" t="s">
        <v>386</v>
      </c>
      <c r="H48" s="20" t="s">
        <v>433</v>
      </c>
      <c r="I48" s="20" t="s">
        <v>329</v>
      </c>
      <c r="J48" s="31" t="s">
        <v>405</v>
      </c>
    </row>
    <row r="49" ht="42" customHeight="1" spans="1:10">
      <c r="A49" s="135" t="s">
        <v>290</v>
      </c>
      <c r="B49" s="20" t="s">
        <v>432</v>
      </c>
      <c r="C49" s="20" t="s">
        <v>350</v>
      </c>
      <c r="D49" s="20" t="s">
        <v>351</v>
      </c>
      <c r="E49" s="31" t="s">
        <v>434</v>
      </c>
      <c r="F49" s="20" t="s">
        <v>331</v>
      </c>
      <c r="G49" s="31" t="s">
        <v>435</v>
      </c>
      <c r="H49" s="20" t="s">
        <v>433</v>
      </c>
      <c r="I49" s="20" t="s">
        <v>329</v>
      </c>
      <c r="J49" s="31" t="s">
        <v>434</v>
      </c>
    </row>
    <row r="50" ht="42" customHeight="1" spans="1:10">
      <c r="A50" s="135" t="s">
        <v>290</v>
      </c>
      <c r="B50" s="20" t="s">
        <v>432</v>
      </c>
      <c r="C50" s="20" t="s">
        <v>350</v>
      </c>
      <c r="D50" s="20" t="s">
        <v>371</v>
      </c>
      <c r="E50" s="31" t="s">
        <v>414</v>
      </c>
      <c r="F50" s="20" t="s">
        <v>326</v>
      </c>
      <c r="G50" s="31" t="s">
        <v>412</v>
      </c>
      <c r="H50" s="20" t="s">
        <v>433</v>
      </c>
      <c r="I50" s="20" t="s">
        <v>329</v>
      </c>
      <c r="J50" s="31" t="s">
        <v>414</v>
      </c>
    </row>
    <row r="51" ht="42" customHeight="1" spans="1:10">
      <c r="A51" s="135" t="s">
        <v>290</v>
      </c>
      <c r="B51" s="20" t="s">
        <v>432</v>
      </c>
      <c r="C51" s="20" t="s">
        <v>354</v>
      </c>
      <c r="D51" s="20" t="s">
        <v>355</v>
      </c>
      <c r="E51" s="31" t="s">
        <v>355</v>
      </c>
      <c r="F51" s="20" t="s">
        <v>326</v>
      </c>
      <c r="G51" s="31" t="s">
        <v>422</v>
      </c>
      <c r="H51" s="20" t="s">
        <v>433</v>
      </c>
      <c r="I51" s="20" t="s">
        <v>329</v>
      </c>
      <c r="J51" s="31" t="s">
        <v>355</v>
      </c>
    </row>
    <row r="52" ht="42" customHeight="1" spans="1:10">
      <c r="A52" s="135" t="s">
        <v>311</v>
      </c>
      <c r="B52" s="20" t="s">
        <v>436</v>
      </c>
      <c r="C52" s="20" t="s">
        <v>323</v>
      </c>
      <c r="D52" s="20" t="s">
        <v>324</v>
      </c>
      <c r="E52" s="31" t="s">
        <v>437</v>
      </c>
      <c r="F52" s="20" t="s">
        <v>331</v>
      </c>
      <c r="G52" s="31" t="s">
        <v>438</v>
      </c>
      <c r="H52" s="20" t="s">
        <v>433</v>
      </c>
      <c r="I52" s="20" t="s">
        <v>329</v>
      </c>
      <c r="J52" s="31" t="s">
        <v>439</v>
      </c>
    </row>
    <row r="53" ht="42" customHeight="1" spans="1:10">
      <c r="A53" s="135" t="s">
        <v>311</v>
      </c>
      <c r="B53" s="20" t="s">
        <v>436</v>
      </c>
      <c r="C53" s="20" t="s">
        <v>323</v>
      </c>
      <c r="D53" s="20" t="s">
        <v>334</v>
      </c>
      <c r="E53" s="31" t="s">
        <v>440</v>
      </c>
      <c r="F53" s="20" t="s">
        <v>331</v>
      </c>
      <c r="G53" s="31" t="s">
        <v>438</v>
      </c>
      <c r="H53" s="20" t="s">
        <v>433</v>
      </c>
      <c r="I53" s="20" t="s">
        <v>329</v>
      </c>
      <c r="J53" s="31" t="s">
        <v>440</v>
      </c>
    </row>
    <row r="54" ht="42" customHeight="1" spans="1:10">
      <c r="A54" s="135" t="s">
        <v>311</v>
      </c>
      <c r="B54" s="20" t="s">
        <v>436</v>
      </c>
      <c r="C54" s="20" t="s">
        <v>350</v>
      </c>
      <c r="D54" s="20" t="s">
        <v>351</v>
      </c>
      <c r="E54" s="31" t="s">
        <v>441</v>
      </c>
      <c r="F54" s="20" t="s">
        <v>442</v>
      </c>
      <c r="G54" s="31" t="s">
        <v>443</v>
      </c>
      <c r="H54" s="20" t="s">
        <v>433</v>
      </c>
      <c r="I54" s="20" t="s">
        <v>329</v>
      </c>
      <c r="J54" s="31" t="s">
        <v>441</v>
      </c>
    </row>
    <row r="55" ht="42" customHeight="1" spans="1:10">
      <c r="A55" s="135" t="s">
        <v>311</v>
      </c>
      <c r="B55" s="20" t="s">
        <v>436</v>
      </c>
      <c r="C55" s="20" t="s">
        <v>354</v>
      </c>
      <c r="D55" s="20" t="s">
        <v>355</v>
      </c>
      <c r="E55" s="31" t="s">
        <v>444</v>
      </c>
      <c r="F55" s="20" t="s">
        <v>326</v>
      </c>
      <c r="G55" s="31" t="s">
        <v>445</v>
      </c>
      <c r="H55" s="20" t="s">
        <v>433</v>
      </c>
      <c r="I55" s="20" t="s">
        <v>329</v>
      </c>
      <c r="J55" s="31" t="s">
        <v>444</v>
      </c>
    </row>
    <row r="56" ht="42" customHeight="1" spans="1:10">
      <c r="A56" s="135" t="s">
        <v>307</v>
      </c>
      <c r="B56" s="20" t="s">
        <v>446</v>
      </c>
      <c r="C56" s="20" t="s">
        <v>323</v>
      </c>
      <c r="D56" s="20" t="s">
        <v>324</v>
      </c>
      <c r="E56" s="31" t="s">
        <v>437</v>
      </c>
      <c r="F56" s="20" t="s">
        <v>331</v>
      </c>
      <c r="G56" s="31" t="s">
        <v>438</v>
      </c>
      <c r="H56" s="20" t="s">
        <v>433</v>
      </c>
      <c r="I56" s="20" t="s">
        <v>329</v>
      </c>
      <c r="J56" s="31" t="s">
        <v>439</v>
      </c>
    </row>
    <row r="57" ht="42" customHeight="1" spans="1:10">
      <c r="A57" s="135" t="s">
        <v>307</v>
      </c>
      <c r="B57" s="20" t="s">
        <v>446</v>
      </c>
      <c r="C57" s="20" t="s">
        <v>323</v>
      </c>
      <c r="D57" s="20" t="s">
        <v>334</v>
      </c>
      <c r="E57" s="31" t="s">
        <v>440</v>
      </c>
      <c r="F57" s="20" t="s">
        <v>331</v>
      </c>
      <c r="G57" s="31" t="s">
        <v>438</v>
      </c>
      <c r="H57" s="20" t="s">
        <v>433</v>
      </c>
      <c r="I57" s="20" t="s">
        <v>329</v>
      </c>
      <c r="J57" s="31" t="s">
        <v>440</v>
      </c>
    </row>
    <row r="58" ht="42" customHeight="1" spans="1:10">
      <c r="A58" s="135" t="s">
        <v>307</v>
      </c>
      <c r="B58" s="20" t="s">
        <v>446</v>
      </c>
      <c r="C58" s="20" t="s">
        <v>350</v>
      </c>
      <c r="D58" s="20" t="s">
        <v>351</v>
      </c>
      <c r="E58" s="31" t="s">
        <v>441</v>
      </c>
      <c r="F58" s="20" t="s">
        <v>442</v>
      </c>
      <c r="G58" s="31" t="s">
        <v>443</v>
      </c>
      <c r="H58" s="20" t="s">
        <v>433</v>
      </c>
      <c r="I58" s="20" t="s">
        <v>329</v>
      </c>
      <c r="J58" s="31" t="s">
        <v>441</v>
      </c>
    </row>
    <row r="59" ht="42" customHeight="1" spans="1:10">
      <c r="A59" s="135" t="s">
        <v>307</v>
      </c>
      <c r="B59" s="20" t="s">
        <v>446</v>
      </c>
      <c r="C59" s="20" t="s">
        <v>354</v>
      </c>
      <c r="D59" s="20" t="s">
        <v>355</v>
      </c>
      <c r="E59" s="31" t="s">
        <v>444</v>
      </c>
      <c r="F59" s="20" t="s">
        <v>326</v>
      </c>
      <c r="G59" s="31" t="s">
        <v>445</v>
      </c>
      <c r="H59" s="20" t="s">
        <v>433</v>
      </c>
      <c r="I59" s="20" t="s">
        <v>329</v>
      </c>
      <c r="J59" s="31" t="s">
        <v>444</v>
      </c>
    </row>
    <row r="60" ht="42" customHeight="1" spans="1:10">
      <c r="A60" s="135" t="s">
        <v>299</v>
      </c>
      <c r="B60" s="20" t="s">
        <v>447</v>
      </c>
      <c r="C60" s="20" t="s">
        <v>323</v>
      </c>
      <c r="D60" s="20" t="s">
        <v>324</v>
      </c>
      <c r="E60" s="31" t="s">
        <v>448</v>
      </c>
      <c r="F60" s="20" t="s">
        <v>326</v>
      </c>
      <c r="G60" s="31" t="s">
        <v>449</v>
      </c>
      <c r="H60" s="20" t="s">
        <v>337</v>
      </c>
      <c r="I60" s="20" t="s">
        <v>329</v>
      </c>
      <c r="J60" s="31" t="s">
        <v>448</v>
      </c>
    </row>
    <row r="61" ht="42" customHeight="1" spans="1:10">
      <c r="A61" s="135" t="s">
        <v>299</v>
      </c>
      <c r="B61" s="20" t="s">
        <v>447</v>
      </c>
      <c r="C61" s="20" t="s">
        <v>323</v>
      </c>
      <c r="D61" s="20" t="s">
        <v>334</v>
      </c>
      <c r="E61" s="31" t="s">
        <v>450</v>
      </c>
      <c r="F61" s="20" t="s">
        <v>326</v>
      </c>
      <c r="G61" s="31" t="s">
        <v>427</v>
      </c>
      <c r="H61" s="20" t="s">
        <v>337</v>
      </c>
      <c r="I61" s="20" t="s">
        <v>329</v>
      </c>
      <c r="J61" s="31" t="s">
        <v>450</v>
      </c>
    </row>
    <row r="62" ht="42" customHeight="1" spans="1:10">
      <c r="A62" s="135" t="s">
        <v>299</v>
      </c>
      <c r="B62" s="20" t="s">
        <v>447</v>
      </c>
      <c r="C62" s="20" t="s">
        <v>323</v>
      </c>
      <c r="D62" s="20" t="s">
        <v>334</v>
      </c>
      <c r="E62" s="31" t="s">
        <v>451</v>
      </c>
      <c r="F62" s="20" t="s">
        <v>326</v>
      </c>
      <c r="G62" s="31" t="s">
        <v>452</v>
      </c>
      <c r="H62" s="20" t="s">
        <v>337</v>
      </c>
      <c r="I62" s="20" t="s">
        <v>329</v>
      </c>
      <c r="J62" s="31" t="s">
        <v>451</v>
      </c>
    </row>
    <row r="63" ht="42" customHeight="1" spans="1:10">
      <c r="A63" s="135" t="s">
        <v>299</v>
      </c>
      <c r="B63" s="20" t="s">
        <v>447</v>
      </c>
      <c r="C63" s="20" t="s">
        <v>350</v>
      </c>
      <c r="D63" s="20" t="s">
        <v>351</v>
      </c>
      <c r="E63" s="31" t="s">
        <v>453</v>
      </c>
      <c r="F63" s="20" t="s">
        <v>331</v>
      </c>
      <c r="G63" s="31" t="s">
        <v>415</v>
      </c>
      <c r="H63" s="20"/>
      <c r="I63" s="20" t="s">
        <v>375</v>
      </c>
      <c r="J63" s="31" t="s">
        <v>453</v>
      </c>
    </row>
    <row r="64" ht="42" customHeight="1" spans="1:10">
      <c r="A64" s="135" t="s">
        <v>299</v>
      </c>
      <c r="B64" s="20" t="s">
        <v>447</v>
      </c>
      <c r="C64" s="20" t="s">
        <v>354</v>
      </c>
      <c r="D64" s="20" t="s">
        <v>355</v>
      </c>
      <c r="E64" s="31" t="s">
        <v>454</v>
      </c>
      <c r="F64" s="20" t="s">
        <v>326</v>
      </c>
      <c r="G64" s="31" t="s">
        <v>422</v>
      </c>
      <c r="H64" s="20" t="s">
        <v>337</v>
      </c>
      <c r="I64" s="20" t="s">
        <v>329</v>
      </c>
      <c r="J64" s="31" t="s">
        <v>454</v>
      </c>
    </row>
    <row r="65" ht="42" customHeight="1" spans="1:10">
      <c r="A65" s="135" t="s">
        <v>299</v>
      </c>
      <c r="B65" s="20" t="s">
        <v>447</v>
      </c>
      <c r="C65" s="20" t="s">
        <v>455</v>
      </c>
      <c r="D65" s="20" t="s">
        <v>456</v>
      </c>
      <c r="E65" s="31" t="s">
        <v>457</v>
      </c>
      <c r="F65" s="20" t="s">
        <v>424</v>
      </c>
      <c r="G65" s="31" t="s">
        <v>438</v>
      </c>
      <c r="H65" s="20" t="s">
        <v>337</v>
      </c>
      <c r="I65" s="20" t="s">
        <v>329</v>
      </c>
      <c r="J65" s="31" t="s">
        <v>457</v>
      </c>
    </row>
    <row r="66" ht="42" customHeight="1" spans="1:10">
      <c r="A66" s="135" t="s">
        <v>286</v>
      </c>
      <c r="B66" s="20" t="s">
        <v>458</v>
      </c>
      <c r="C66" s="20" t="s">
        <v>323</v>
      </c>
      <c r="D66" s="20" t="s">
        <v>324</v>
      </c>
      <c r="E66" s="31" t="s">
        <v>459</v>
      </c>
      <c r="F66" s="20" t="s">
        <v>326</v>
      </c>
      <c r="G66" s="31" t="s">
        <v>344</v>
      </c>
      <c r="H66" s="20" t="s">
        <v>337</v>
      </c>
      <c r="I66" s="20" t="s">
        <v>329</v>
      </c>
      <c r="J66" s="31" t="s">
        <v>460</v>
      </c>
    </row>
    <row r="67" ht="42" customHeight="1" spans="1:10">
      <c r="A67" s="135" t="s">
        <v>286</v>
      </c>
      <c r="B67" s="20" t="s">
        <v>458</v>
      </c>
      <c r="C67" s="20" t="s">
        <v>323</v>
      </c>
      <c r="D67" s="20" t="s">
        <v>324</v>
      </c>
      <c r="E67" s="31" t="s">
        <v>461</v>
      </c>
      <c r="F67" s="20" t="s">
        <v>326</v>
      </c>
      <c r="G67" s="31" t="s">
        <v>344</v>
      </c>
      <c r="H67" s="20" t="s">
        <v>337</v>
      </c>
      <c r="I67" s="20" t="s">
        <v>329</v>
      </c>
      <c r="J67" s="31" t="s">
        <v>462</v>
      </c>
    </row>
    <row r="68" ht="42" customHeight="1" spans="1:10">
      <c r="A68" s="135" t="s">
        <v>286</v>
      </c>
      <c r="B68" s="20" t="s">
        <v>458</v>
      </c>
      <c r="C68" s="20" t="s">
        <v>323</v>
      </c>
      <c r="D68" s="20" t="s">
        <v>334</v>
      </c>
      <c r="E68" s="31" t="s">
        <v>463</v>
      </c>
      <c r="F68" s="20" t="s">
        <v>331</v>
      </c>
      <c r="G68" s="31" t="s">
        <v>336</v>
      </c>
      <c r="H68" s="20" t="s">
        <v>337</v>
      </c>
      <c r="I68" s="20" t="s">
        <v>329</v>
      </c>
      <c r="J68" s="31" t="s">
        <v>464</v>
      </c>
    </row>
    <row r="69" ht="42" customHeight="1" spans="1:10">
      <c r="A69" s="135" t="s">
        <v>286</v>
      </c>
      <c r="B69" s="20" t="s">
        <v>458</v>
      </c>
      <c r="C69" s="20" t="s">
        <v>350</v>
      </c>
      <c r="D69" s="20" t="s">
        <v>351</v>
      </c>
      <c r="E69" s="31" t="s">
        <v>465</v>
      </c>
      <c r="F69" s="20" t="s">
        <v>331</v>
      </c>
      <c r="G69" s="31" t="s">
        <v>466</v>
      </c>
      <c r="H69" s="20" t="s">
        <v>409</v>
      </c>
      <c r="I69" s="20" t="s">
        <v>375</v>
      </c>
      <c r="J69" s="31" t="s">
        <v>467</v>
      </c>
    </row>
    <row r="70" ht="42" customHeight="1" spans="1:10">
      <c r="A70" s="135" t="s">
        <v>286</v>
      </c>
      <c r="B70" s="20" t="s">
        <v>458</v>
      </c>
      <c r="C70" s="20" t="s">
        <v>350</v>
      </c>
      <c r="D70" s="20" t="s">
        <v>371</v>
      </c>
      <c r="E70" s="31" t="s">
        <v>468</v>
      </c>
      <c r="F70" s="20" t="s">
        <v>331</v>
      </c>
      <c r="G70" s="31" t="s">
        <v>469</v>
      </c>
      <c r="H70" s="20" t="s">
        <v>409</v>
      </c>
      <c r="I70" s="20" t="s">
        <v>375</v>
      </c>
      <c r="J70" s="31" t="s">
        <v>470</v>
      </c>
    </row>
    <row r="71" ht="42" customHeight="1" spans="1:10">
      <c r="A71" s="135" t="s">
        <v>286</v>
      </c>
      <c r="B71" s="20" t="s">
        <v>458</v>
      </c>
      <c r="C71" s="20" t="s">
        <v>354</v>
      </c>
      <c r="D71" s="20" t="s">
        <v>355</v>
      </c>
      <c r="E71" s="31" t="s">
        <v>454</v>
      </c>
      <c r="F71" s="20" t="s">
        <v>326</v>
      </c>
      <c r="G71" s="31" t="s">
        <v>471</v>
      </c>
      <c r="H71" s="20" t="s">
        <v>337</v>
      </c>
      <c r="I71" s="20" t="s">
        <v>329</v>
      </c>
      <c r="J71" s="31" t="s">
        <v>472</v>
      </c>
    </row>
    <row r="72" ht="42" customHeight="1" spans="1:10">
      <c r="A72" s="135" t="s">
        <v>301</v>
      </c>
      <c r="B72" s="20" t="s">
        <v>473</v>
      </c>
      <c r="C72" s="20" t="s">
        <v>323</v>
      </c>
      <c r="D72" s="20" t="s">
        <v>334</v>
      </c>
      <c r="E72" s="31" t="s">
        <v>474</v>
      </c>
      <c r="F72" s="20" t="s">
        <v>331</v>
      </c>
      <c r="G72" s="31" t="s">
        <v>438</v>
      </c>
      <c r="H72" s="20" t="s">
        <v>337</v>
      </c>
      <c r="I72" s="20" t="s">
        <v>329</v>
      </c>
      <c r="J72" s="31" t="s">
        <v>474</v>
      </c>
    </row>
    <row r="73" ht="42" customHeight="1" spans="1:10">
      <c r="A73" s="135" t="s">
        <v>301</v>
      </c>
      <c r="B73" s="20" t="s">
        <v>473</v>
      </c>
      <c r="C73" s="20" t="s">
        <v>323</v>
      </c>
      <c r="D73" s="20" t="s">
        <v>334</v>
      </c>
      <c r="E73" s="31" t="s">
        <v>475</v>
      </c>
      <c r="F73" s="20" t="s">
        <v>326</v>
      </c>
      <c r="G73" s="31" t="s">
        <v>438</v>
      </c>
      <c r="H73" s="20" t="s">
        <v>337</v>
      </c>
      <c r="I73" s="20" t="s">
        <v>329</v>
      </c>
      <c r="J73" s="31" t="s">
        <v>475</v>
      </c>
    </row>
    <row r="74" ht="42" customHeight="1" spans="1:10">
      <c r="A74" s="135" t="s">
        <v>301</v>
      </c>
      <c r="B74" s="20" t="s">
        <v>473</v>
      </c>
      <c r="C74" s="20" t="s">
        <v>323</v>
      </c>
      <c r="D74" s="20" t="s">
        <v>334</v>
      </c>
      <c r="E74" s="31" t="s">
        <v>388</v>
      </c>
      <c r="F74" s="20" t="s">
        <v>326</v>
      </c>
      <c r="G74" s="31" t="s">
        <v>386</v>
      </c>
      <c r="H74" s="20" t="s">
        <v>337</v>
      </c>
      <c r="I74" s="20" t="s">
        <v>329</v>
      </c>
      <c r="J74" s="31" t="s">
        <v>388</v>
      </c>
    </row>
    <row r="75" ht="42" customHeight="1" spans="1:10">
      <c r="A75" s="135" t="s">
        <v>301</v>
      </c>
      <c r="B75" s="20" t="s">
        <v>473</v>
      </c>
      <c r="C75" s="20" t="s">
        <v>323</v>
      </c>
      <c r="D75" s="20" t="s">
        <v>334</v>
      </c>
      <c r="E75" s="31" t="s">
        <v>476</v>
      </c>
      <c r="F75" s="20" t="s">
        <v>326</v>
      </c>
      <c r="G75" s="31" t="s">
        <v>386</v>
      </c>
      <c r="H75" s="20" t="s">
        <v>337</v>
      </c>
      <c r="I75" s="20" t="s">
        <v>329</v>
      </c>
      <c r="J75" s="31" t="s">
        <v>476</v>
      </c>
    </row>
    <row r="76" ht="42" customHeight="1" spans="1:10">
      <c r="A76" s="135" t="s">
        <v>301</v>
      </c>
      <c r="B76" s="20" t="s">
        <v>473</v>
      </c>
      <c r="C76" s="20" t="s">
        <v>323</v>
      </c>
      <c r="D76" s="20" t="s">
        <v>334</v>
      </c>
      <c r="E76" s="31" t="s">
        <v>477</v>
      </c>
      <c r="F76" s="20" t="s">
        <v>326</v>
      </c>
      <c r="G76" s="31" t="s">
        <v>386</v>
      </c>
      <c r="H76" s="20" t="s">
        <v>337</v>
      </c>
      <c r="I76" s="20" t="s">
        <v>329</v>
      </c>
      <c r="J76" s="31" t="s">
        <v>477</v>
      </c>
    </row>
    <row r="77" ht="42" customHeight="1" spans="1:10">
      <c r="A77" s="135" t="s">
        <v>301</v>
      </c>
      <c r="B77" s="20" t="s">
        <v>473</v>
      </c>
      <c r="C77" s="20" t="s">
        <v>350</v>
      </c>
      <c r="D77" s="20" t="s">
        <v>351</v>
      </c>
      <c r="E77" s="31" t="s">
        <v>478</v>
      </c>
      <c r="F77" s="20" t="s">
        <v>331</v>
      </c>
      <c r="G77" s="31" t="s">
        <v>438</v>
      </c>
      <c r="H77" s="20" t="s">
        <v>337</v>
      </c>
      <c r="I77" s="20" t="s">
        <v>329</v>
      </c>
      <c r="J77" s="31" t="s">
        <v>479</v>
      </c>
    </row>
    <row r="78" ht="42" customHeight="1" spans="1:10">
      <c r="A78" s="135" t="s">
        <v>301</v>
      </c>
      <c r="B78" s="20" t="s">
        <v>473</v>
      </c>
      <c r="C78" s="20" t="s">
        <v>350</v>
      </c>
      <c r="D78" s="20" t="s">
        <v>351</v>
      </c>
      <c r="E78" s="31" t="s">
        <v>480</v>
      </c>
      <c r="F78" s="20" t="s">
        <v>331</v>
      </c>
      <c r="G78" s="31" t="s">
        <v>438</v>
      </c>
      <c r="H78" s="20" t="s">
        <v>337</v>
      </c>
      <c r="I78" s="20" t="s">
        <v>329</v>
      </c>
      <c r="J78" s="31" t="s">
        <v>480</v>
      </c>
    </row>
    <row r="79" ht="42" customHeight="1" spans="1:10">
      <c r="A79" s="135" t="s">
        <v>301</v>
      </c>
      <c r="B79" s="20" t="s">
        <v>473</v>
      </c>
      <c r="C79" s="20" t="s">
        <v>354</v>
      </c>
      <c r="D79" s="20" t="s">
        <v>355</v>
      </c>
      <c r="E79" s="31" t="s">
        <v>481</v>
      </c>
      <c r="F79" s="20" t="s">
        <v>360</v>
      </c>
      <c r="G79" s="31" t="s">
        <v>422</v>
      </c>
      <c r="H79" s="20" t="s">
        <v>337</v>
      </c>
      <c r="I79" s="20" t="s">
        <v>329</v>
      </c>
      <c r="J79" s="31" t="s">
        <v>481</v>
      </c>
    </row>
  </sheetData>
  <mergeCells count="26">
    <mergeCell ref="A2:J2"/>
    <mergeCell ref="A3:H3"/>
    <mergeCell ref="A7:A17"/>
    <mergeCell ref="A18:A23"/>
    <mergeCell ref="A24:A26"/>
    <mergeCell ref="A27:A40"/>
    <mergeCell ref="A41:A44"/>
    <mergeCell ref="A45:A47"/>
    <mergeCell ref="A48:A51"/>
    <mergeCell ref="A52:A55"/>
    <mergeCell ref="A56:A59"/>
    <mergeCell ref="A60:A65"/>
    <mergeCell ref="A66:A71"/>
    <mergeCell ref="A72:A79"/>
    <mergeCell ref="B7:B17"/>
    <mergeCell ref="B18:B23"/>
    <mergeCell ref="B24:B26"/>
    <mergeCell ref="B27:B40"/>
    <mergeCell ref="B41:B44"/>
    <mergeCell ref="B45:B47"/>
    <mergeCell ref="B48:B51"/>
    <mergeCell ref="B52:B55"/>
    <mergeCell ref="B56:B59"/>
    <mergeCell ref="B60:B65"/>
    <mergeCell ref="B66:B71"/>
    <mergeCell ref="B72:B7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李肖</cp:lastModifiedBy>
  <dcterms:created xsi:type="dcterms:W3CDTF">2026-03-09T07:19:18Z</dcterms:created>
  <dcterms:modified xsi:type="dcterms:W3CDTF">2026-03-09T07:24:33Z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BDE05F7FA6604381A8D5D115885AD1A3_13</vt:lpwstr>
  </property>
  <property fmtid="{D5CDD505-2E9C-101B-9397-08002B2CF9AE}" pid="3" name="KSOProductBuildVer">
    <vt:lpwstr>2052-12.1.0.25225</vt:lpwstr>
  </property>
  <property fmtid="{D5CDD505-2E9C-101B-9397-08002B2CF9AE}" pid="4" name="CalculationRule">
    <vt:i4>0</vt:i4>
  </property>
</Properties>
</file>