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44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<sst xmlns="http://schemas.openxmlformats.org/spreadsheetml/2006/main" count="1008" uniqueCount="411">
  <si>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</si>
  <si>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</si>
  <si>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</si>
  <si>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</si>
  <si>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</si>
  <si>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</si>
  <si>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</si>
  <si>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</si>
  <si>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</si>
  <si>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</si>
  <si>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</si>
  <si>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</si>
  <si>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</si>
  <si>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</si>
  <si>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</si>
  <si>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</si>
  <si>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</si>
  <si>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</si>
  <si>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</si>
  <si>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</si>
  <si>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</si>
  <si>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</si>
  <si>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</si>
  <si>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</si>
  <si>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</si>
  <si>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</si>
  <si>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</si>
  <si>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</si>
  <si>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</si>
  <si>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</si>
  <si>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</si>
  <si>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</si>
  <si>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</si>
  <si>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</si>
  <si>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</si>
  <si>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</si>
  <si>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</si>
  <si>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</si>
  <si>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</si>
  <si>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</si>
  <si>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</si>
  <si>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</si>
  <si>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</si>
  <si>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</si>
  <si>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</si>
  <si>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</si>
  <si>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</si>
  <si>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</si>
  <si>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</si>
  <si>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</si>
  <si>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</si>
  <si>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</si>
  <si>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</si>
  <si>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</si>
  <si>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</si>
  <si>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</si>
  <si>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</si>
  <si>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</si>
  <si>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</si>
  <si>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</si>
  <si>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</si>
  <si>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</si>
  <si>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</si>
  <si>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</si>
  <si>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</si>
  <si>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</si>
  <si>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</si>
  <si>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</si>
  <si>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</si>
  <si>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131004</t>
  </si>
  <si>
    <t>嵩明县妇幼健康服务中心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</si>
  <si>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</si>
  <si>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</si>
  <si>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</si>
  <si>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</si>
  <si>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</si>
  <si>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</si>
  <si>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</si>
  <si>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</si>
  <si>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</si>
  <si>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</si>
  <si>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</si>
  <si>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</si>
  <si>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</si>
  <si>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</si>
  <si>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</si>
  <si>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</si>
  <si>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</si>
  <si>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</si>
  <si>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</si>
  <si>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</si>
  <si>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</si>
  <si>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</si>
  <si>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</si>
  <si>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</si>
  <si>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</si>
  <si>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</si>
  <si>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</si>
  <si>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</si>
  <si>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</si>
  <si>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</si>
  <si>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</si>
  <si>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</si>
  <si>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</si>
  <si>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</si>
  <si>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</si>
  <si>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</si>
  <si>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</si>
  <si>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</si>
  <si>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</si>
  <si>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</si>
  <si>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</si>
  <si>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2100403</t>
  </si>
  <si>
    <t>妇幼保健机构</t>
  </si>
  <si>
    <t>2100409</t>
  </si>
  <si>
    <t>重大公共卫生服务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</si>
  <si>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</si>
  <si>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</si>
  <si>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</si>
  <si>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</si>
  <si>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</si>
  <si>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</si>
  <si>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</si>
  <si>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</si>
  <si>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</si>
  <si>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</si>
  <si>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</si>
  <si>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</si>
  <si>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</si>
  <si>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</si>
  <si>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</si>
  <si>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</si>
  <si>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</si>
  <si>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</si>
  <si>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</si>
  <si>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</si>
  <si>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</si>
  <si>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</si>
  <si>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</si>
  <si>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</si>
  <si>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</si>
  <si>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</si>
  <si>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</si>
  <si>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</si>
  <si>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</si>
  <si>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</si>
  <si>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</si>
  <si>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</si>
  <si>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</si>
  <si>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</si>
  <si>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</si>
  <si>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</si>
  <si>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</si>
  <si>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</si>
  <si>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</si>
  <si>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</si>
  <si>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</si>
  <si>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</si>
  <si>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</si>
  <si>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</si>
  <si>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</si>
  <si>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</si>
  <si>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</si>
  <si>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</si>
  <si>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</si>
  <si>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</si>
  <si>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</si>
  <si>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</si>
  <si>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</si>
  <si>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</si>
  <si>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</si>
  <si>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</si>
  <si>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</si>
  <si>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</si>
  <si>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</si>
  <si>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</si>
  <si>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备注：本单位无一般公共预算“三公”经费预算支出，此表以空表公示。</t>
  </si>
  <si>
    <t>预算04表</t>
  </si>
  <si>
    <t>主管部门</t>
  </si>
  <si>
    <t>单位名称</t>
  </si>
  <si>
    <t>项目代码</t>
  </si>
  <si>
    <t>项目名称</t>
  </si>
  <si>
    <t>功能科目 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</si>
  <si>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</si>
  <si>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</si>
  <si>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</si>
  <si>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</si>
  <si>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</si>
  <si>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</si>
  <si>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</si>
  <si>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        安排</t>
  </si>
  <si>
    <t>抵扣上年垫付资金</t>
  </si>
  <si>
    <t>本次下达</t>
  </si>
  <si>
    <t>另文下达</t>
  </si>
  <si>
    <t>一般公共        预算</t>
  </si>
  <si>
    <t>事业单位
经营收入</t>
  </si>
  <si>
    <t>上级补助     收入</t>
  </si>
  <si>
    <t>已预拨</t>
  </si>
  <si>
    <t>嵩明县卫生健康局</t>
  </si>
  <si>
    <t>530127210000000019057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</si>
  <si>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</si>
  <si>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</si>
  <si>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</si>
  <si>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</si>
  <si>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</si>
  <si>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</si>
  <si>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</si>
  <si>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</si>
  <si>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</si>
  <si>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530127210000000019058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</si>
  <si>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</si>
  <si>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</si>
  <si>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</si>
  <si>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</si>
  <si>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</si>
  <si>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</si>
  <si>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</si>
  <si>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</si>
  <si>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</si>
  <si>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530127210000000019059</t>
  </si>
  <si>
    <t>30113</t>
  </si>
  <si>
    <t>530127210000000019063</t>
  </si>
  <si>
    <t>一般公用经费</t>
  </si>
  <si>
    <t>30201</t>
  </si>
  <si>
    <t>办公费</t>
  </si>
  <si>
    <t>530127231100001431643</t>
  </si>
  <si>
    <t>离退休人员支出</t>
  </si>
  <si>
    <t>30305</t>
  </si>
  <si>
    <t>生活补助</t>
  </si>
  <si>
    <t>530127241100002320082</t>
  </si>
  <si>
    <t>工会经费</t>
  </si>
  <si>
    <t>30228</t>
  </si>
  <si>
    <t>预算05-1表</t>
  </si>
  <si>
    <t>项目分类</t>
  </si>
  <si>
    <t>项目单位</t>
  </si>
  <si>
    <t>功能科目编码</t>
  </si>
  <si>
    <t>经济科目编码</t>
  </si>
  <si>
    <t>经济科目名称</t>
  </si>
  <si>
    <t>本年拨款</t>
  </si>
  <si>
    <t>其中：本次下达</t>
  </si>
  <si>
    <t>530127261100005028455</t>
  </si>
  <si>
    <t>2026年单位资金支付社会保障经费</t>
  </si>
  <si>
    <t>其他工资福利支出</t>
  </si>
  <si>
    <t>530127261100005028321</t>
  </si>
  <si>
    <t>2026年单位资金支付人员经费</t>
  </si>
  <si>
    <t>30199</t>
  </si>
  <si>
    <t>公车购置及运维费</t>
  </si>
  <si>
    <t>530127261100005028537</t>
  </si>
  <si>
    <t>2026年单位资金支付公务用车运行维护经费</t>
  </si>
  <si>
    <t>30231</t>
  </si>
  <si>
    <t>公务用车运行维护费</t>
  </si>
  <si>
    <t>530127261100005028571</t>
  </si>
  <si>
    <t>2026年单位资金支付公务接待经费</t>
  </si>
  <si>
    <t>30217</t>
  </si>
  <si>
    <t>其他公用支出</t>
  </si>
  <si>
    <t>530127261100005028612</t>
  </si>
  <si>
    <t>2026年单位资金支付公用经费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</si>
  <si>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</si>
  <si>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</si>
  <si>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</si>
  <si>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</si>
  <si>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</si>
  <si>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</si>
  <si>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</si>
  <si>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</si>
  <si>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</si>
  <si>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</si>
  <si>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</si>
  <si>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</si>
  <si>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</si>
  <si>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</si>
  <si>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</si>
  <si>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</si>
  <si>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</si>
  <si>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</si>
  <si>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</si>
  <si>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</si>
  <si>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</si>
  <si>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</si>
  <si>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专项业务类</t>
  </si>
  <si>
    <t>530127251100004411585</t>
  </si>
  <si>
    <t>2025年重大公共卫生服务补助资金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</si>
  <si>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</si>
  <si>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</si>
  <si>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</si>
  <si>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</si>
  <si>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</si>
  <si>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</si>
  <si>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</si>
  <si>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</si>
  <si>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</si>
  <si>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</si>
  <si>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为做好妇幼健康服务工作，每个季度接受市级业务部门妇幼工作质控。</t>
  </si>
  <si>
    <t>产出指标</t>
  </si>
  <si>
    <t>数量指标</t>
  </si>
  <si>
    <t>公用经费保障人数</t>
  </si>
  <si>
    <t>=</t>
  </si>
  <si>
    <t>110</t>
  </si>
  <si>
    <t>人</t>
  </si>
  <si>
    <t>定量指标</t>
  </si>
  <si>
    <t>反映公用经费保障单位正常运转的在职人数情况</t>
  </si>
  <si>
    <t>效益指标</t>
  </si>
  <si>
    <t>社会效益</t>
  </si>
  <si>
    <t>“三公经费”控制情况</t>
  </si>
  <si>
    <t>&lt;=</t>
  </si>
  <si>
    <t>10000</t>
  </si>
  <si>
    <t>元</t>
  </si>
  <si>
    <t>反映单位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</si>
  <si>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满意度指标</t>
  </si>
  <si>
    <t>服务对象满意度</t>
  </si>
  <si>
    <t>社会公众满意度</t>
  </si>
  <si>
    <t>&gt;=</t>
  </si>
  <si>
    <t>85</t>
  </si>
  <si>
    <t>%</t>
  </si>
  <si>
    <t>定性指标</t>
  </si>
  <si>
    <t>反映社会公众对单位履职情况的满意程度</t>
  </si>
  <si>
    <t>持续巩固艾滋病防治“三个90%”目标，减少艾滋病新发感染，降低艾滋病病死率，有效控制艾滋病疫情。</t>
  </si>
  <si>
    <t>质量指标</t>
  </si>
  <si>
    <t>项目执行期限</t>
  </si>
  <si>
    <t>月</t>
  </si>
  <si>
    <t>预算指标执行进度</t>
  </si>
  <si>
    <t>食源性疾病暴发事件及时有效处置</t>
  </si>
  <si>
    <t>食源性疾病事件流行病学调查报告</t>
  </si>
  <si>
    <t>篇（次）</t>
  </si>
  <si>
    <t>可持续影响</t>
  </si>
  <si>
    <t>巩固提升“三个90%”和“两个消除”成果</t>
  </si>
  <si>
    <t>中长期</t>
  </si>
  <si>
    <t>巩固提升“三个90%”和“两个消除”成果中长期计划</t>
  </si>
  <si>
    <t>艾滋病患者满意度</t>
  </si>
  <si>
    <t>90</t>
  </si>
  <si>
    <t>保障公务用车经费，确保妇幼健康业务工作顺利开展。</t>
  </si>
  <si>
    <t>公务用车数</t>
  </si>
  <si>
    <t>1辆</t>
  </si>
  <si>
    <t>辆</t>
  </si>
  <si>
    <t>反映公用经费保障部门（单位）正常运转的公务用车数量。公务用车包括编制内公务用车数量及年度新购置公务用车数量。</t>
  </si>
  <si>
    <t>部门运转</t>
  </si>
  <si>
    <t>正常运转</t>
  </si>
  <si>
    <t>反映单位正常运转情况</t>
  </si>
  <si>
    <t>单位人员满意度</t>
  </si>
  <si>
    <t>反映单位人员对公用经费保障的满意程度。</t>
  </si>
  <si>
    <t>为确保妇幼保健业务工作正常开展，需用单位资金支付日常公用经费。</t>
  </si>
  <si>
    <t>反映公用经费保障单位正常运转的在职人数情况。在职人数主要指办公、会议、培训、差旅、水费、电费等公用经费中服务保障的人数。</t>
  </si>
  <si>
    <t>单位职工满意度</t>
  </si>
  <si>
    <t>反映单位人员对公用经费保障的满意程度</t>
  </si>
  <si>
    <t>做好本部门人员经费保障，按规定落实人员各项待遇，支持部门正常履职。</t>
  </si>
  <si>
    <t>工资福利发放编外人数</t>
  </si>
  <si>
    <t>反映部门（单位）实际发放编外人员数量。工资福利包括：事业人员工资、社会保险、住房公积金等。</t>
  </si>
  <si>
    <t>机构运转</t>
  </si>
  <si>
    <t>反映单位运转情况</t>
  </si>
  <si>
    <t>反映单位编外人员对工资福利发放的满意程度。</t>
  </si>
  <si>
    <t>工资福利发放事业人数</t>
  </si>
  <si>
    <t>反映部门（单位）实际发放事业编制外人员数量。工资福利包括：事业人员工资、社会保险、住房公积金等。</t>
  </si>
  <si>
    <t>反映单位运转情况。</t>
  </si>
  <si>
    <t>职工满意度</t>
  </si>
  <si>
    <t>预算06表</t>
  </si>
  <si>
    <t>政府性基金预算支出预算表</t>
  </si>
  <si>
    <t>单位名称：昆明市发展和改革委员会</t>
  </si>
  <si>
    <t>政府性基金预算支出</t>
  </si>
  <si>
    <t>备注：本单位无政府性基金预算支出，此表以空表公示。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</si>
  <si>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</si>
  <si>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</si>
  <si>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</si>
  <si>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</si>
  <si>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</si>
  <si>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</si>
  <si>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</si>
  <si>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</si>
  <si>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</si>
  <si>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</si>
  <si>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</si>
  <si>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车辆加油服务</t>
  </si>
  <si>
    <t>车辆加油、添加燃料服务</t>
  </si>
  <si>
    <t>次/年</t>
  </si>
  <si>
    <t>车辆维修保养</t>
  </si>
  <si>
    <t>车辆维修和保养服务</t>
  </si>
  <si>
    <t>车辆保险服务</t>
  </si>
  <si>
    <t>机动车保险服务</t>
  </si>
  <si>
    <t>安保服务费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</si>
  <si>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</si>
  <si>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</si>
  <si>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</si>
  <si>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</si>
  <si>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</si>
  <si>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</si>
  <si>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</si>
  <si>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</si>
  <si>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</si>
  <si>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备注：本单位无政府购买服务，此表以空表公示。</t>
  </si>
  <si>
    <t>预算09-1表</t>
  </si>
  <si>
    <t>单位名称（项目）</t>
  </si>
  <si>
    <t>地区</t>
  </si>
  <si>
    <t>杨林经开区</t>
  </si>
  <si>
    <t>备注：本单位无对下转移支付，此表以空表公示。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</si>
  <si>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</si>
  <si>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</si>
  <si>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</si>
  <si>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</si>
  <si>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</si>
  <si>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</si>
  <si>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</si>
  <si>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</si>
  <si>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</si>
  <si>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备注：本单位无新增资产支出预算，此表以空表公示。</t>
  </si>
  <si>
    <t>预算11表</t>
  </si>
  <si>
    <t>上级补助</t>
  </si>
  <si>
    <t>备注：本单位无上级转移支付补助项目支出，此表以空表公示。</t>
  </si>
  <si>
    <t>预算12表</t>
  </si>
  <si>
    <t>项目级次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</si>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</sst>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0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37" fillId="0" borderId="7">
      <alignment horizontal="right" vertical="center"/>
    </xf>
    <xf numFmtId="49" fontId="37" fillId="0" borderId="7">
      <alignment horizontal="left" vertical="center" wrapText="1"/>
    </xf>
    <xf numFmtId="176" fontId="37" fillId="0" borderId="7">
      <alignment horizontal="right" vertical="center"/>
    </xf>
    <xf numFmtId="177" fontId="37" fillId="0" borderId="7">
      <alignment horizontal="right" vertical="center"/>
    </xf>
    <xf numFmtId="178" fontId="37" fillId="0" borderId="7">
      <alignment horizontal="right" vertical="center"/>
    </xf>
    <xf numFmtId="179" fontId="37" fillId="0" borderId="7">
      <alignment horizontal="right" vertical="center"/>
    </xf>
    <xf numFmtId="10" fontId="37" fillId="0" borderId="7">
      <alignment horizontal="right" vertical="center"/>
    </xf>
    <xf numFmtId="180" fontId="37" fillId="0" borderId="7">
      <alignment horizontal="right" vertical="center"/>
    </xf>
    <xf numFmtId="0" fontId="37" fillId="0" borderId="0">
      <alignment vertical="top"/>
      <protection locked="0"/>
    </xf>
  </cellStyleXfs>
  <cellXfs count="205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57" applyFont="1" applyFill="1" applyAlignment="1" applyProtection="1">
      <alignment horizontal="left"/>
    </xf>
    <xf numFmtId="0" fontId="9" fillId="0" borderId="0" xfId="57" applyFont="1" applyFill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>
      <alignment horizontal="left" vertical="center"/>
    </xf>
    <xf numFmtId="176" fontId="11" fillId="0" borderId="0" xfId="0" applyNumberFormat="1" applyFont="1" applyBorder="1" applyAlignment="1">
      <alignment horizontal="left" vertical="center"/>
    </xf>
    <xf numFmtId="0" fontId="12" fillId="0" borderId="0" xfId="0" applyFont="1" applyAlignment="1" applyProtection="1">
      <alignment horizontal="right"/>
      <protection locked="0"/>
    </xf>
    <xf numFmtId="49" fontId="12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9" fillId="0" borderId="0" xfId="57" applyFont="1" applyFill="1" applyBorder="1" applyAlignment="1" applyProtection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6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4">
      <c r="A2" s="42" t="str">
        <f>"2026"&amp;"年部门财务收支预算总表"</f>
        <v>2026年部门财务收支预算总表</v>
      </c>
    </row>
    <row r="3" ht="17.25" customHeight="1" spans="1:4">
      <c r="A3" s="45" t="str">
        <f>"单位名称："&amp;"嵩明县妇幼健康服务中心"</f>
        <v>单位名称：嵩明县妇幼健康服务中心</v>
      </c>
      <c r="B3" s="169"/>
      <c r="D3" s="140" t="s">
        <v>1</v>
      </c>
    </row>
    <row r="4" ht="23.25" customHeight="1" spans="1:4">
      <c r="A4" s="170" t="s">
        <v>2</v>
      </c>
      <c r="B4" s="171"/>
      <c r="C4" s="170" t="s">
        <v>3</v>
      </c>
      <c r="D4" s="171"/>
    </row>
    <row r="5" ht="24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7.25" customHeight="1" spans="1:4">
      <c r="A6" s="172" t="s">
        <v>7</v>
      </c>
      <c r="B6" s="79">
        <v>11634972.2</v>
      </c>
      <c r="C6" s="172" t="s">
        <v>8</v>
      </c>
      <c r="D6" s="79"/>
    </row>
    <row r="7" ht="17.25" customHeight="1" spans="1:4">
      <c r="A7" s="172" t="s">
        <v>9</v>
      </c>
      <c r="B7" s="79"/>
      <c r="C7" s="172" t="s">
        <v>10</v>
      </c>
      <c r="D7" s="79"/>
    </row>
    <row r="8" ht="17.25" customHeight="1" spans="1:4">
      <c r="A8" s="172" t="s">
        <v>11</v>
      </c>
      <c r="B8" s="79"/>
      <c r="C8" s="204" t="s">
        <v>12</v>
      </c>
      <c r="D8" s="79"/>
    </row>
    <row r="9" ht="17.25" customHeight="1" spans="1:4">
      <c r="A9" s="172" t="s">
        <v>13</v>
      </c>
      <c r="B9" s="79"/>
      <c r="C9" s="204" t="s">
        <v>14</v>
      </c>
      <c r="D9" s="79"/>
    </row>
    <row r="10" ht="17.25" customHeight="1" spans="1:4">
      <c r="A10" s="172" t="s">
        <v>15</v>
      </c>
      <c r="B10" s="79">
        <v>20060000</v>
      </c>
      <c r="C10" s="204" t="s">
        <v>16</v>
      </c>
      <c r="D10" s="79"/>
    </row>
    <row r="11" ht="17.25" customHeight="1" spans="1:4">
      <c r="A11" s="172" t="s">
        <v>17</v>
      </c>
      <c r="B11" s="79">
        <v>20060000</v>
      </c>
      <c r="C11" s="204" t="s">
        <v>18</v>
      </c>
      <c r="D11" s="79"/>
    </row>
    <row r="12" ht="17.25" customHeight="1" spans="1:4">
      <c r="A12" s="172" t="s">
        <v>19</v>
      </c>
      <c r="B12" s="79"/>
      <c r="C12" s="33" t="s">
        <v>20</v>
      </c>
      <c r="D12" s="79"/>
    </row>
    <row r="13" ht="17.25" customHeight="1" spans="1:4">
      <c r="A13" s="172" t="s">
        <v>21</v>
      </c>
      <c r="B13" s="79"/>
      <c r="C13" s="33" t="s">
        <v>22</v>
      </c>
      <c r="D13" s="79">
        <v>1882351.51</v>
      </c>
    </row>
    <row r="14" ht="17.25" customHeight="1" spans="1:4">
      <c r="A14" s="172" t="s">
        <v>23</v>
      </c>
      <c r="B14" s="79"/>
      <c r="C14" s="33" t="s">
        <v>24</v>
      </c>
      <c r="D14" s="79">
        <v>28748440.29</v>
      </c>
    </row>
    <row r="15" ht="17.25" customHeight="1" spans="1:4">
      <c r="A15" s="172" t="s">
        <v>25</v>
      </c>
      <c r="B15" s="106"/>
      <c r="C15" s="33" t="s">
        <v>26</v>
      </c>
      <c r="D15" s="79"/>
    </row>
    <row r="16" ht="17.25" customHeight="1" spans="1:4">
      <c r="A16" s="155"/>
      <c r="B16" s="79"/>
      <c r="C16" s="33" t="s">
        <v>27</v>
      </c>
      <c r="D16" s="79"/>
    </row>
    <row r="17" ht="17.25" customHeight="1" spans="1:4">
      <c r="A17" s="173"/>
      <c r="B17" s="79"/>
      <c r="C17" s="33" t="s">
        <v>28</v>
      </c>
      <c r="D17" s="79"/>
    </row>
    <row r="18" ht="17.25" customHeight="1" spans="1:4">
      <c r="A18" s="173"/>
      <c r="B18" s="79"/>
      <c r="C18" s="33" t="s">
        <v>29</v>
      </c>
      <c r="D18" s="79"/>
    </row>
    <row r="19" ht="17.25" customHeight="1" spans="1:4">
      <c r="A19" s="173"/>
      <c r="B19" s="79"/>
      <c r="C19" s="33" t="s">
        <v>30</v>
      </c>
      <c r="D19" s="79"/>
    </row>
    <row r="20" ht="17.25" customHeight="1" spans="1:4">
      <c r="A20" s="173"/>
      <c r="B20" s="79"/>
      <c r="C20" s="33" t="s">
        <v>31</v>
      </c>
      <c r="D20" s="79"/>
    </row>
    <row r="21" ht="17.25" customHeight="1" spans="1:4">
      <c r="A21" s="173"/>
      <c r="B21" s="79"/>
      <c r="C21" s="33" t="s">
        <v>32</v>
      </c>
      <c r="D21" s="79"/>
    </row>
    <row r="22" ht="17.25" customHeight="1" spans="1:4">
      <c r="A22" s="173"/>
      <c r="B22" s="79"/>
      <c r="C22" s="33" t="s">
        <v>33</v>
      </c>
      <c r="D22" s="79"/>
    </row>
    <row r="23" ht="17.25" customHeight="1" spans="1:4">
      <c r="A23" s="173"/>
      <c r="B23" s="79"/>
      <c r="C23" s="33" t="s">
        <v>34</v>
      </c>
      <c r="D23" s="79"/>
    </row>
    <row r="24" ht="17.25" customHeight="1" spans="1:4">
      <c r="A24" s="173"/>
      <c r="B24" s="79"/>
      <c r="C24" s="33" t="s">
        <v>35</v>
      </c>
      <c r="D24" s="79">
        <v>1064180.4</v>
      </c>
    </row>
    <row r="25" ht="17.25" customHeight="1" spans="1:4">
      <c r="A25" s="173"/>
      <c r="B25" s="79"/>
      <c r="C25" s="33" t="s">
        <v>36</v>
      </c>
      <c r="D25" s="79"/>
    </row>
    <row r="26" ht="17.25" customHeight="1" spans="1:4">
      <c r="A26" s="173"/>
      <c r="B26" s="79"/>
      <c r="C26" s="155" t="s">
        <v>37</v>
      </c>
      <c r="D26" s="79"/>
    </row>
    <row r="27" ht="17.25" customHeight="1" spans="1:4">
      <c r="A27" s="173"/>
      <c r="B27" s="79"/>
      <c r="C27" s="33" t="s">
        <v>38</v>
      </c>
      <c r="D27" s="79"/>
    </row>
    <row r="28" ht="16.5" customHeight="1" spans="1:4">
      <c r="A28" s="173"/>
      <c r="B28" s="79"/>
      <c r="C28" s="33" t="s">
        <v>39</v>
      </c>
      <c r="D28" s="79"/>
    </row>
    <row r="29" ht="16.5" customHeight="1" spans="1:4">
      <c r="A29" s="173"/>
      <c r="B29" s="79"/>
      <c r="C29" s="155" t="s">
        <v>40</v>
      </c>
      <c r="D29" s="79"/>
    </row>
    <row r="30" ht="17.25" customHeight="1" spans="1:4">
      <c r="A30" s="173"/>
      <c r="B30" s="79"/>
      <c r="C30" s="155" t="s">
        <v>41</v>
      </c>
      <c r="D30" s="79"/>
    </row>
    <row r="31" ht="17.25" customHeight="1" spans="1:4">
      <c r="A31" s="173"/>
      <c r="B31" s="79"/>
      <c r="C31" s="33" t="s">
        <v>42</v>
      </c>
      <c r="D31" s="79"/>
    </row>
    <row r="32" ht="16.5" customHeight="1" spans="1:4">
      <c r="A32" s="173" t="s">
        <v>43</v>
      </c>
      <c r="B32" s="79">
        <v>31694972.2</v>
      </c>
      <c r="C32" s="173" t="s">
        <v>44</v>
      </c>
      <c r="D32" s="79">
        <v>31694972.2</v>
      </c>
    </row>
    <row r="33" ht="16.5" customHeight="1" spans="1:4">
      <c r="A33" s="155" t="s">
        <v>45</v>
      </c>
      <c r="B33" s="79"/>
      <c r="C33" s="155" t="s">
        <v>46</v>
      </c>
      <c r="D33" s="79"/>
    </row>
    <row r="34" ht="16.5" customHeight="1" spans="1:4">
      <c r="A34" s="33" t="s">
        <v>47</v>
      </c>
      <c r="B34" s="106"/>
      <c r="C34" s="33" t="s">
        <v>47</v>
      </c>
      <c r="D34" s="106"/>
    </row>
    <row r="35" ht="16.5" customHeight="1" spans="1:4">
      <c r="A35" s="33" t="s">
        <v>48</v>
      </c>
      <c r="B35" s="106"/>
      <c r="C35" s="33" t="s">
        <v>49</v>
      </c>
      <c r="D35" s="106"/>
    </row>
    <row r="36" ht="16.5" customHeight="1" spans="1:4">
      <c r="A36" s="174" t="s">
        <v>50</v>
      </c>
      <c r="B36" s="79">
        <v>31694972.2</v>
      </c>
      <c r="C36" s="174" t="s">
        <v>51</v>
      </c>
      <c r="D36" s="79">
        <v>31694972.2</v>
      </c>
    </row>
  </sheetData>
  <mergeCells count="4">
    <mergeCell ref="A2:D2"/>
    <mergeCell ref="A3:B3"/>
    <mergeCell ref="A4:B4"/>
    <mergeCell ref="C4:D4"/>
  </mergeCells>
  <printOptions horizontalCentered="1"/>
  <pageMargins left="0.751388888888889" right="0.751388888888889" top="1" bottom="1" header="0.5" footer="0.5"/>
  <pageSetup paperSize="9" scale="6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9" sqref="A1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354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355</v>
      </c>
      <c r="C2" s="125"/>
      <c r="D2" s="126"/>
      <c r="E2" s="126"/>
      <c r="F2" s="126"/>
    </row>
    <row r="3" ht="13.5" customHeight="1" spans="1:6">
      <c r="A3" s="4" t="str">
        <f>"单位名称："&amp;"嵩明县妇幼健康服务中心"</f>
        <v>单位名称：嵩明县妇幼健康服务中心</v>
      </c>
      <c r="B3" s="4" t="s">
        <v>356</v>
      </c>
      <c r="C3" s="121"/>
      <c r="D3" s="123"/>
      <c r="E3" s="123"/>
      <c r="F3" s="112" t="s">
        <v>1</v>
      </c>
    </row>
    <row r="4" ht="26" customHeight="1" spans="1:6">
      <c r="A4" s="127" t="s">
        <v>179</v>
      </c>
      <c r="B4" s="128" t="s">
        <v>72</v>
      </c>
      <c r="C4" s="129" t="s">
        <v>73</v>
      </c>
      <c r="D4" s="10" t="s">
        <v>357</v>
      </c>
      <c r="E4" s="11"/>
      <c r="F4" s="12"/>
    </row>
    <row r="5" ht="26" customHeight="1" spans="1:6">
      <c r="A5" s="127"/>
      <c r="B5" s="128"/>
      <c r="C5" s="129"/>
      <c r="D5" s="15" t="s">
        <v>55</v>
      </c>
      <c r="E5" s="10" t="s">
        <v>75</v>
      </c>
      <c r="F5" s="15" t="s">
        <v>76</v>
      </c>
    </row>
    <row r="6" ht="26" customHeight="1" spans="1:6">
      <c r="A6" s="127">
        <v>1</v>
      </c>
      <c r="B6" s="130" t="s">
        <v>83</v>
      </c>
      <c r="C6" s="129">
        <v>3</v>
      </c>
      <c r="D6" s="131">
        <v>4</v>
      </c>
      <c r="E6" s="131">
        <v>5</v>
      </c>
      <c r="F6" s="131">
        <v>6</v>
      </c>
    </row>
    <row r="7" ht="26" customHeight="1" spans="1:6">
      <c r="A7" s="132"/>
      <c r="B7" s="132"/>
      <c r="C7" s="133"/>
      <c r="D7" s="79"/>
      <c r="E7" s="79"/>
      <c r="F7" s="79"/>
    </row>
    <row r="8" ht="26" customHeight="1" spans="1:6">
      <c r="A8" s="132"/>
      <c r="B8" s="132"/>
      <c r="C8" s="133"/>
      <c r="D8" s="79"/>
      <c r="E8" s="79"/>
      <c r="F8" s="79"/>
    </row>
    <row r="9" ht="26" customHeight="1" spans="1:6">
      <c r="A9" s="134" t="s">
        <v>168</v>
      </c>
      <c r="B9" s="134" t="s">
        <v>168</v>
      </c>
      <c r="C9" s="135" t="s">
        <v>168</v>
      </c>
      <c r="D9" s="79"/>
      <c r="E9" s="79"/>
      <c r="F9" s="79"/>
    </row>
    <row r="10" ht="20" customHeight="1" spans="1:6">
      <c r="A10" s="37" t="s">
        <v>358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workbookViewId="0">
      <selection activeCell="A13" sqref="A13:S13"/>
    </sheetView>
  </sheetViews>
  <sheetFormatPr defaultColWidth="9.14166666666667" defaultRowHeight="14.25" customHeight="1"/>
  <cols>
    <col min="1" max="1" width="18" customWidth="1"/>
    <col min="2" max="2" width="22.75" customWidth="1"/>
    <col min="3" max="3" width="33.375" customWidth="1"/>
    <col min="4" max="4" width="14.5" customWidth="1"/>
    <col min="5" max="5" width="22.625" customWidth="1"/>
    <col min="6" max="6" width="7.70833333333333" customWidth="1"/>
    <col min="7" max="7" width="7.875" customWidth="1"/>
    <col min="8" max="8" width="13.2833333333333" customWidth="1"/>
    <col min="9" max="9" width="12.125" customWidth="1"/>
    <col min="10" max="10" width="13.625" customWidth="1"/>
    <col min="11" max="11" width="11.75" customWidth="1"/>
    <col min="12" max="13" width="15" customWidth="1"/>
    <col min="14" max="15" width="11.5" customWidth="1"/>
    <col min="16" max="18" width="15" customWidth="1"/>
    <col min="19" max="19" width="12.625" customWidth="1"/>
  </cols>
  <sheetData>
    <row r="1" ht="15.75" customHeight="1" spans="1:19">
      <c r="B1" s="81"/>
      <c r="C1" s="81"/>
      <c r="R1" s="2"/>
      <c r="S1" s="2" t="s">
        <v>359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3"/>
      <c r="E2" s="3"/>
      <c r="F2" s="3"/>
      <c r="G2" s="3"/>
      <c r="H2" s="3"/>
      <c r="I2" s="3"/>
      <c r="J2" s="3"/>
      <c r="K2" s="3"/>
      <c r="L2" s="3"/>
      <c r="M2" s="67"/>
      <c r="N2" s="3"/>
      <c r="O2" s="3"/>
      <c r="P2" s="67"/>
      <c r="Q2" s="3"/>
      <c r="R2" s="67"/>
      <c r="S2" s="67"/>
    </row>
    <row r="3" ht="18.75" customHeight="1" spans="1:19">
      <c r="A3" s="111" t="str">
        <f>"单位名称："&amp;"嵩明县妇幼健康服务中心"</f>
        <v>单位名称：嵩明县妇幼健康服务中心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2" t="s">
        <v>1</v>
      </c>
    </row>
    <row r="4" ht="15.75" customHeight="1" spans="1:19">
      <c r="A4" s="9" t="s">
        <v>178</v>
      </c>
      <c r="B4" s="88" t="s">
        <v>179</v>
      </c>
      <c r="C4" s="88" t="s">
        <v>360</v>
      </c>
      <c r="D4" s="89" t="s">
        <v>361</v>
      </c>
      <c r="E4" s="89" t="s">
        <v>362</v>
      </c>
      <c r="F4" s="89" t="s">
        <v>363</v>
      </c>
      <c r="G4" s="89" t="s">
        <v>364</v>
      </c>
      <c r="H4" s="89" t="s">
        <v>365</v>
      </c>
      <c r="I4" s="90" t="s">
        <v>186</v>
      </c>
      <c r="J4" s="90"/>
      <c r="K4" s="90"/>
      <c r="L4" s="90"/>
      <c r="M4" s="91"/>
      <c r="N4" s="90"/>
      <c r="O4" s="90"/>
      <c r="P4" s="92"/>
      <c r="Q4" s="90"/>
      <c r="R4" s="91"/>
      <c r="S4" s="93"/>
    </row>
    <row r="5" ht="17.25" customHeight="1" spans="1:19">
      <c r="A5" s="14"/>
      <c r="B5" s="94"/>
      <c r="C5" s="94"/>
      <c r="D5" s="95"/>
      <c r="E5" s="95"/>
      <c r="F5" s="95"/>
      <c r="G5" s="95"/>
      <c r="H5" s="95"/>
      <c r="I5" s="95" t="s">
        <v>55</v>
      </c>
      <c r="J5" s="95" t="s">
        <v>58</v>
      </c>
      <c r="K5" s="95" t="s">
        <v>366</v>
      </c>
      <c r="L5" s="95" t="s">
        <v>367</v>
      </c>
      <c r="M5" s="96" t="s">
        <v>368</v>
      </c>
      <c r="N5" s="97" t="s">
        <v>369</v>
      </c>
      <c r="O5" s="97"/>
      <c r="P5" s="98"/>
      <c r="Q5" s="97"/>
      <c r="R5" s="99"/>
      <c r="S5" s="100"/>
    </row>
    <row r="6" ht="54" customHeight="1" spans="1:19">
      <c r="A6" s="17"/>
      <c r="B6" s="100"/>
      <c r="C6" s="100"/>
      <c r="D6" s="101"/>
      <c r="E6" s="101"/>
      <c r="F6" s="101"/>
      <c r="G6" s="101"/>
      <c r="H6" s="101"/>
      <c r="I6" s="101"/>
      <c r="J6" s="101" t="s">
        <v>57</v>
      </c>
      <c r="K6" s="101"/>
      <c r="L6" s="101"/>
      <c r="M6" s="102"/>
      <c r="N6" s="101" t="s">
        <v>57</v>
      </c>
      <c r="O6" s="101" t="s">
        <v>64</v>
      </c>
      <c r="P6" s="100" t="s">
        <v>65</v>
      </c>
      <c r="Q6" s="101" t="s">
        <v>66</v>
      </c>
      <c r="R6" s="102" t="s">
        <v>67</v>
      </c>
      <c r="S6" s="100" t="s">
        <v>68</v>
      </c>
    </row>
    <row r="7" ht="27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30" customHeight="1" spans="1:19">
      <c r="A8" s="103" t="s">
        <v>198</v>
      </c>
      <c r="B8" s="104" t="s">
        <v>70</v>
      </c>
      <c r="C8" s="104" t="s">
        <v>248</v>
      </c>
      <c r="D8" s="105" t="s">
        <v>370</v>
      </c>
      <c r="E8" s="105" t="s">
        <v>371</v>
      </c>
      <c r="F8" s="105" t="s">
        <v>372</v>
      </c>
      <c r="G8" s="115">
        <v>1</v>
      </c>
      <c r="H8" s="79">
        <v>10000</v>
      </c>
      <c r="I8" s="79">
        <v>10000</v>
      </c>
      <c r="J8" s="79"/>
      <c r="K8" s="79"/>
      <c r="L8" s="79"/>
      <c r="M8" s="79"/>
      <c r="N8" s="79">
        <v>10000</v>
      </c>
      <c r="O8" s="79">
        <v>10000</v>
      </c>
      <c r="P8" s="106"/>
      <c r="Q8" s="106"/>
      <c r="R8" s="79"/>
      <c r="S8" s="79"/>
    </row>
    <row r="9" ht="30" customHeight="1" spans="1:19">
      <c r="A9" s="103" t="s">
        <v>198</v>
      </c>
      <c r="B9" s="104" t="s">
        <v>70</v>
      </c>
      <c r="C9" s="104" t="s">
        <v>248</v>
      </c>
      <c r="D9" s="105" t="s">
        <v>373</v>
      </c>
      <c r="E9" s="105" t="s">
        <v>374</v>
      </c>
      <c r="F9" s="105" t="s">
        <v>372</v>
      </c>
      <c r="G9" s="115">
        <v>1</v>
      </c>
      <c r="H9" s="79">
        <v>15000</v>
      </c>
      <c r="I9" s="79">
        <v>15000</v>
      </c>
      <c r="J9" s="79"/>
      <c r="K9" s="79"/>
      <c r="L9" s="79"/>
      <c r="M9" s="79"/>
      <c r="N9" s="79">
        <v>15000</v>
      </c>
      <c r="O9" s="79">
        <v>15000</v>
      </c>
      <c r="P9" s="106"/>
      <c r="Q9" s="106"/>
      <c r="R9" s="79"/>
      <c r="S9" s="79"/>
    </row>
    <row r="10" ht="30" customHeight="1" spans="1:19">
      <c r="A10" s="103" t="s">
        <v>198</v>
      </c>
      <c r="B10" s="104" t="s">
        <v>70</v>
      </c>
      <c r="C10" s="104" t="s">
        <v>248</v>
      </c>
      <c r="D10" s="105" t="s">
        <v>375</v>
      </c>
      <c r="E10" s="105" t="s">
        <v>376</v>
      </c>
      <c r="F10" s="105" t="s">
        <v>372</v>
      </c>
      <c r="G10" s="115">
        <v>1</v>
      </c>
      <c r="H10" s="79">
        <v>5000</v>
      </c>
      <c r="I10" s="79">
        <v>5000</v>
      </c>
      <c r="J10" s="79"/>
      <c r="K10" s="79"/>
      <c r="L10" s="79"/>
      <c r="M10" s="79"/>
      <c r="N10" s="79">
        <v>5000</v>
      </c>
      <c r="O10" s="79">
        <v>5000</v>
      </c>
      <c r="P10" s="106"/>
      <c r="Q10" s="106"/>
      <c r="R10" s="79"/>
      <c r="S10" s="79"/>
    </row>
    <row r="11" ht="30" customHeight="1" spans="1:19">
      <c r="A11" s="103" t="s">
        <v>198</v>
      </c>
      <c r="B11" s="104" t="s">
        <v>70</v>
      </c>
      <c r="C11" s="104" t="s">
        <v>256</v>
      </c>
      <c r="D11" s="105" t="s">
        <v>377</v>
      </c>
      <c r="E11" s="105" t="s">
        <v>378</v>
      </c>
      <c r="F11" s="105" t="s">
        <v>372</v>
      </c>
      <c r="G11" s="115">
        <v>1</v>
      </c>
      <c r="H11" s="79">
        <v>96000</v>
      </c>
      <c r="I11" s="79">
        <v>96000</v>
      </c>
      <c r="J11" s="79"/>
      <c r="K11" s="79"/>
      <c r="L11" s="79"/>
      <c r="M11" s="79"/>
      <c r="N11" s="79">
        <v>96000</v>
      </c>
      <c r="O11" s="79">
        <v>96000</v>
      </c>
      <c r="P11" s="106"/>
      <c r="Q11" s="106"/>
      <c r="R11" s="79"/>
      <c r="S11" s="79"/>
    </row>
    <row r="12" ht="27" customHeight="1" spans="1:19">
      <c r="A12" s="107" t="s">
        <v>168</v>
      </c>
      <c r="B12" s="108"/>
      <c r="C12" s="108"/>
      <c r="D12" s="109"/>
      <c r="E12" s="109"/>
      <c r="F12" s="109"/>
      <c r="G12" s="116"/>
      <c r="H12" s="79">
        <v>126000</v>
      </c>
      <c r="I12" s="79">
        <v>126000</v>
      </c>
      <c r="J12" s="79"/>
      <c r="K12" s="79"/>
      <c r="L12" s="79"/>
      <c r="M12" s="79"/>
      <c r="N12" s="79">
        <v>126000</v>
      </c>
      <c r="O12" s="79">
        <v>126000</v>
      </c>
      <c r="P12" s="106"/>
      <c r="Q12" s="106"/>
      <c r="R12" s="79"/>
      <c r="S12" s="79"/>
    </row>
    <row r="13" ht="27" customHeight="1" spans="1:19">
      <c r="A13" s="117" t="s">
        <v>379</v>
      </c>
      <c r="B13" s="118"/>
      <c r="C13" s="118"/>
      <c r="D13" s="117"/>
      <c r="E13" s="117"/>
      <c r="F13" s="117"/>
      <c r="G13" s="119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1388888888889" right="0.751388888888889" top="1" bottom="1" header="0.5" footer="0.5"/>
  <pageSetup paperSize="9" scale="46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20" width="16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82"/>
      <c r="O1" s="80"/>
      <c r="P1" s="80"/>
      <c r="Q1" s="81"/>
      <c r="R1" s="80"/>
      <c r="S1" s="83"/>
      <c r="T1" s="83" t="s">
        <v>380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4"/>
      <c r="I2" s="84"/>
      <c r="J2" s="84"/>
      <c r="K2" s="84"/>
      <c r="L2" s="84"/>
      <c r="M2" s="84"/>
      <c r="N2" s="85"/>
      <c r="O2" s="84"/>
      <c r="P2" s="84"/>
      <c r="Q2" s="67"/>
      <c r="R2" s="84"/>
      <c r="S2" s="85"/>
      <c r="T2" s="67"/>
    </row>
    <row r="3" ht="22.5" customHeight="1" spans="1:20">
      <c r="A3" s="74" t="str">
        <f>"单位名称："&amp;"嵩明县妇幼健康服务中心"</f>
        <v>单位名称：嵩明县妇幼健康服务中心</v>
      </c>
      <c r="B3" s="86"/>
      <c r="C3" s="86"/>
      <c r="D3" s="86"/>
      <c r="E3" s="86"/>
      <c r="F3" s="86"/>
      <c r="G3" s="86"/>
      <c r="H3" s="75"/>
      <c r="I3" s="75"/>
      <c r="J3" s="75"/>
      <c r="K3" s="75"/>
      <c r="L3" s="75"/>
      <c r="M3" s="75"/>
      <c r="N3" s="82"/>
      <c r="O3" s="80"/>
      <c r="P3" s="80"/>
      <c r="Q3" s="81"/>
      <c r="R3" s="80"/>
      <c r="S3" s="87"/>
      <c r="T3" s="83" t="s">
        <v>1</v>
      </c>
    </row>
    <row r="4" ht="24" customHeight="1" spans="1:20">
      <c r="A4" s="9" t="s">
        <v>178</v>
      </c>
      <c r="B4" s="88" t="s">
        <v>179</v>
      </c>
      <c r="C4" s="88" t="s">
        <v>360</v>
      </c>
      <c r="D4" s="88" t="s">
        <v>381</v>
      </c>
      <c r="E4" s="88" t="s">
        <v>382</v>
      </c>
      <c r="F4" s="88" t="s">
        <v>383</v>
      </c>
      <c r="G4" s="88" t="s">
        <v>384</v>
      </c>
      <c r="H4" s="89" t="s">
        <v>385</v>
      </c>
      <c r="I4" s="89" t="s">
        <v>386</v>
      </c>
      <c r="J4" s="90" t="s">
        <v>186</v>
      </c>
      <c r="K4" s="90"/>
      <c r="L4" s="90"/>
      <c r="M4" s="90"/>
      <c r="N4" s="91"/>
      <c r="O4" s="90"/>
      <c r="P4" s="90"/>
      <c r="Q4" s="92"/>
      <c r="R4" s="90"/>
      <c r="S4" s="91"/>
      <c r="T4" s="93"/>
    </row>
    <row r="5" ht="24" customHeight="1" spans="1:20">
      <c r="A5" s="14"/>
      <c r="B5" s="94"/>
      <c r="C5" s="94"/>
      <c r="D5" s="94"/>
      <c r="E5" s="94"/>
      <c r="F5" s="94"/>
      <c r="G5" s="94"/>
      <c r="H5" s="95"/>
      <c r="I5" s="95"/>
      <c r="J5" s="95" t="s">
        <v>55</v>
      </c>
      <c r="K5" s="95" t="s">
        <v>58</v>
      </c>
      <c r="L5" s="95" t="s">
        <v>366</v>
      </c>
      <c r="M5" s="95" t="s">
        <v>367</v>
      </c>
      <c r="N5" s="96" t="s">
        <v>368</v>
      </c>
      <c r="O5" s="97" t="s">
        <v>369</v>
      </c>
      <c r="P5" s="97"/>
      <c r="Q5" s="98"/>
      <c r="R5" s="97"/>
      <c r="S5" s="99"/>
      <c r="T5" s="100"/>
    </row>
    <row r="6" ht="54" customHeight="1" spans="1:20">
      <c r="A6" s="17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57</v>
      </c>
      <c r="L6" s="101"/>
      <c r="M6" s="101"/>
      <c r="N6" s="102"/>
      <c r="O6" s="101" t="s">
        <v>57</v>
      </c>
      <c r="P6" s="101" t="s">
        <v>64</v>
      </c>
      <c r="Q6" s="100" t="s">
        <v>65</v>
      </c>
      <c r="R6" s="101" t="s">
        <v>66</v>
      </c>
      <c r="S6" s="102" t="s">
        <v>67</v>
      </c>
      <c r="T6" s="100" t="s">
        <v>68</v>
      </c>
    </row>
    <row r="7" ht="30" customHeight="1" spans="1:20">
      <c r="A7" s="18">
        <v>1</v>
      </c>
      <c r="B7" s="100">
        <v>2</v>
      </c>
      <c r="C7" s="18">
        <v>3</v>
      </c>
      <c r="D7" s="18">
        <v>4</v>
      </c>
      <c r="E7" s="100">
        <v>5</v>
      </c>
      <c r="F7" s="18">
        <v>6</v>
      </c>
      <c r="G7" s="18">
        <v>7</v>
      </c>
      <c r="H7" s="100">
        <v>8</v>
      </c>
      <c r="I7" s="18">
        <v>9</v>
      </c>
      <c r="J7" s="18">
        <v>10</v>
      </c>
      <c r="K7" s="100">
        <v>11</v>
      </c>
      <c r="L7" s="18">
        <v>12</v>
      </c>
      <c r="M7" s="18">
        <v>13</v>
      </c>
      <c r="N7" s="100">
        <v>14</v>
      </c>
      <c r="O7" s="18">
        <v>15</v>
      </c>
      <c r="P7" s="18">
        <v>16</v>
      </c>
      <c r="Q7" s="100">
        <v>17</v>
      </c>
      <c r="R7" s="18">
        <v>18</v>
      </c>
      <c r="S7" s="18">
        <v>19</v>
      </c>
      <c r="T7" s="18">
        <v>20</v>
      </c>
    </row>
    <row r="8" ht="30" customHeight="1" spans="1:20">
      <c r="A8" s="103"/>
      <c r="B8" s="104"/>
      <c r="C8" s="104"/>
      <c r="D8" s="104"/>
      <c r="E8" s="104"/>
      <c r="F8" s="104"/>
      <c r="G8" s="104"/>
      <c r="H8" s="105"/>
      <c r="I8" s="105"/>
      <c r="J8" s="79"/>
      <c r="K8" s="79"/>
      <c r="L8" s="79"/>
      <c r="M8" s="79"/>
      <c r="N8" s="79"/>
      <c r="O8" s="79"/>
      <c r="P8" s="79"/>
      <c r="Q8" s="106"/>
      <c r="R8" s="106"/>
      <c r="S8" s="79"/>
      <c r="T8" s="79"/>
    </row>
    <row r="9" ht="30" customHeight="1" spans="1:20">
      <c r="A9" s="107" t="s">
        <v>168</v>
      </c>
      <c r="B9" s="108"/>
      <c r="C9" s="108"/>
      <c r="D9" s="108"/>
      <c r="E9" s="108"/>
      <c r="F9" s="108"/>
      <c r="G9" s="108"/>
      <c r="H9" s="109"/>
      <c r="I9" s="110"/>
      <c r="J9" s="79"/>
      <c r="K9" s="79"/>
      <c r="L9" s="79"/>
      <c r="M9" s="79"/>
      <c r="N9" s="79"/>
      <c r="O9" s="79"/>
      <c r="P9" s="79"/>
      <c r="Q9" s="106"/>
      <c r="R9" s="106"/>
      <c r="S9" s="79"/>
      <c r="T9" s="79"/>
    </row>
    <row r="10" ht="24" customHeight="1" spans="1:20">
      <c r="A10" s="37" t="s">
        <v>387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1388888888889" right="0.751388888888889" top="1" bottom="1" header="0.5" footer="0.5"/>
  <pageSetup paperSize="9" scale="41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72"/>
      <c r="E1" s="2" t="s">
        <v>388</v>
      </c>
    </row>
    <row r="2" ht="41.25" customHeight="1" spans="1:5">
      <c r="A2" s="73" t="str">
        <f>"2026"&amp;"年对下转移支付预算表"</f>
        <v>2026年对下转移支付预算表</v>
      </c>
      <c r="B2" s="3"/>
      <c r="C2" s="3"/>
      <c r="D2" s="3"/>
      <c r="E2" s="67"/>
    </row>
    <row r="3" ht="18" customHeight="1" spans="1:5">
      <c r="A3" s="74" t="str">
        <f>"单位名称："&amp;"嵩明县妇幼健康服务中心"</f>
        <v>单位名称：嵩明县妇幼健康服务中心</v>
      </c>
      <c r="B3" s="75"/>
      <c r="C3" s="75"/>
      <c r="D3" s="76"/>
      <c r="E3" s="7" t="s">
        <v>1</v>
      </c>
    </row>
    <row r="4" ht="19.5" customHeight="1" spans="1:5">
      <c r="A4" s="27" t="s">
        <v>389</v>
      </c>
      <c r="B4" s="10" t="s">
        <v>186</v>
      </c>
      <c r="C4" s="11"/>
      <c r="D4" s="11"/>
      <c r="E4" s="69" t="s">
        <v>390</v>
      </c>
    </row>
    <row r="5" ht="40.5" customHeight="1" spans="1:5">
      <c r="A5" s="18"/>
      <c r="B5" s="28" t="s">
        <v>55</v>
      </c>
      <c r="C5" s="9" t="s">
        <v>58</v>
      </c>
      <c r="D5" s="77" t="s">
        <v>366</v>
      </c>
      <c r="E5" s="29" t="s">
        <v>391</v>
      </c>
    </row>
    <row r="6" ht="19.5" customHeight="1" spans="1:5">
      <c r="A6" s="19">
        <v>1</v>
      </c>
      <c r="B6" s="19">
        <v>2</v>
      </c>
      <c r="C6" s="19">
        <v>3</v>
      </c>
      <c r="D6" s="78">
        <v>4</v>
      </c>
      <c r="E6" s="29">
        <v>5</v>
      </c>
    </row>
    <row r="7" ht="19.5" customHeight="1" spans="1:5">
      <c r="A7" s="30"/>
      <c r="B7" s="79"/>
      <c r="C7" s="79"/>
      <c r="D7" s="79"/>
      <c r="E7" s="79"/>
    </row>
    <row r="8" ht="19.5" customHeight="1" spans="1:5">
      <c r="A8" s="70"/>
      <c r="B8" s="79"/>
      <c r="C8" s="79"/>
      <c r="D8" s="79"/>
      <c r="E8" s="79"/>
    </row>
    <row r="9" ht="21" customHeight="1" spans="1:5">
      <c r="A9" s="37" t="s">
        <v>392</v>
      </c>
    </row>
  </sheetData>
  <mergeCells count="4">
    <mergeCell ref="A2:E2"/>
    <mergeCell ref="A3:D3"/>
    <mergeCell ref="B4:D4"/>
    <mergeCell ref="A4:A5"/>
  </mergeCells>
  <pageMargins left="0.751388888888889" right="0.751388888888889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4" sqref="C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393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"单位名称："&amp;"嵩明县妇幼健康服务中心"</f>
        <v>单位名称：嵩明县妇幼健康服务中心</v>
      </c>
    </row>
    <row r="4" ht="44.25" customHeight="1" spans="1:10">
      <c r="A4" s="68" t="s">
        <v>389</v>
      </c>
      <c r="B4" s="68" t="s">
        <v>283</v>
      </c>
      <c r="C4" s="68" t="s">
        <v>284</v>
      </c>
      <c r="D4" s="68" t="s">
        <v>285</v>
      </c>
      <c r="E4" s="68" t="s">
        <v>286</v>
      </c>
      <c r="F4" s="69" t="s">
        <v>287</v>
      </c>
      <c r="G4" s="68" t="s">
        <v>288</v>
      </c>
      <c r="H4" s="69" t="s">
        <v>289</v>
      </c>
      <c r="I4" s="69" t="s">
        <v>290</v>
      </c>
      <c r="J4" s="68" t="s">
        <v>291</v>
      </c>
    </row>
    <row r="5" ht="23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ht="23" customHeight="1" spans="1:10">
      <c r="A8" s="64" t="s">
        <v>392</v>
      </c>
      <c r="B8" s="64"/>
    </row>
  </sheetData>
  <mergeCells count="3">
    <mergeCell ref="A2:J2"/>
    <mergeCell ref="A3:H3"/>
    <mergeCell ref="A8:B8"/>
  </mergeCells>
  <printOptions horizontalCentered="1"/>
  <pageMargins left="0.751388888888889" right="0.751388888888889" top="1" bottom="1" header="0.5" footer="0.5"/>
  <pageSetup paperSize="9" scale="6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21" sqref="C21"/>
    </sheetView>
  </sheetViews>
  <sheetFormatPr defaultColWidth="10.425" defaultRowHeight="14.25" customHeight="1"/>
  <cols>
    <col min="1" max="3" width="26.625" customWidth="1"/>
    <col min="4" max="4" width="20.75" customWidth="1"/>
    <col min="5" max="9" width="18.625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41" t="s">
        <v>394</v>
      </c>
    </row>
    <row r="2" ht="41.25" customHeight="1" spans="1:9">
      <c r="A2" s="42" t="str">
        <f>"2026"&amp;"年新增资产配置预算表"</f>
        <v>2026年新增资产配置预算表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5" t="str">
        <f>"单位名称："&amp;"嵩明县妇幼健康服务中心"</f>
        <v>单位名称：嵩明县妇幼健康服务中心</v>
      </c>
      <c r="B3" s="46"/>
      <c r="C3" s="46"/>
      <c r="D3" s="47"/>
      <c r="F3" s="44"/>
      <c r="G3" s="43"/>
      <c r="H3" s="43"/>
      <c r="I3" s="48" t="s">
        <v>1</v>
      </c>
    </row>
    <row r="4" ht="28.5" customHeight="1" spans="1:9">
      <c r="A4" s="49" t="s">
        <v>178</v>
      </c>
      <c r="B4" s="50" t="s">
        <v>179</v>
      </c>
      <c r="C4" s="51" t="s">
        <v>395</v>
      </c>
      <c r="D4" s="49" t="s">
        <v>396</v>
      </c>
      <c r="E4" s="49" t="s">
        <v>397</v>
      </c>
      <c r="F4" s="49" t="s">
        <v>398</v>
      </c>
      <c r="G4" s="50" t="s">
        <v>399</v>
      </c>
      <c r="H4" s="29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364</v>
      </c>
      <c r="H5" s="50" t="s">
        <v>400</v>
      </c>
      <c r="I5" s="50" t="s">
        <v>401</v>
      </c>
    </row>
    <row r="6" ht="17.25" customHeight="1" spans="1:9">
      <c r="A6" s="54" t="s">
        <v>82</v>
      </c>
      <c r="B6" s="55" t="s">
        <v>83</v>
      </c>
      <c r="C6" s="54" t="s">
        <v>84</v>
      </c>
      <c r="D6" s="56" t="s">
        <v>85</v>
      </c>
      <c r="E6" s="54" t="s">
        <v>86</v>
      </c>
      <c r="F6" s="55" t="s">
        <v>87</v>
      </c>
      <c r="G6" s="22" t="s">
        <v>88</v>
      </c>
      <c r="H6" s="56" t="s">
        <v>89</v>
      </c>
      <c r="I6" s="56">
        <v>9</v>
      </c>
    </row>
    <row r="7" ht="19.5" customHeight="1" spans="1:9">
      <c r="A7" s="57"/>
      <c r="B7" s="33"/>
      <c r="C7" s="33"/>
      <c r="D7" s="30"/>
      <c r="E7" s="20"/>
      <c r="F7" s="22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ht="24" customHeight="1" spans="1:9">
      <c r="A9" s="64" t="s">
        <v>402</v>
      </c>
      <c r="B9" s="65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rintOptions horizontalCentered="1"/>
  <pageMargins left="0.751388888888889" right="0.751388888888889" top="1" bottom="1" header="0.5" footer="0.5"/>
  <pageSetup paperSize="9" scale="68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8" sqref="B1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403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"单位名称："&amp;"嵩明县妇幼健康服务中心"</f>
        <v>单位名称：嵩明县妇幼健康服务中心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233</v>
      </c>
      <c r="B4" s="8" t="s">
        <v>181</v>
      </c>
      <c r="C4" s="8" t="s">
        <v>234</v>
      </c>
      <c r="D4" s="9" t="s">
        <v>235</v>
      </c>
      <c r="E4" s="9" t="s">
        <v>183</v>
      </c>
      <c r="F4" s="9" t="s">
        <v>236</v>
      </c>
      <c r="G4" s="9" t="s">
        <v>237</v>
      </c>
      <c r="H4" s="27" t="s">
        <v>55</v>
      </c>
      <c r="I4" s="10" t="s">
        <v>404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24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24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24" customHeight="1" spans="1:11">
      <c r="A9" s="33"/>
      <c r="B9" s="20"/>
      <c r="C9" s="20"/>
      <c r="D9" s="20"/>
      <c r="E9" s="20"/>
      <c r="F9" s="20"/>
      <c r="G9" s="20"/>
      <c r="H9" s="23"/>
      <c r="I9" s="23"/>
      <c r="J9" s="23"/>
      <c r="K9" s="31"/>
    </row>
    <row r="10" ht="24" customHeight="1" spans="1:11">
      <c r="A10" s="34" t="s">
        <v>168</v>
      </c>
      <c r="B10" s="35"/>
      <c r="C10" s="35"/>
      <c r="D10" s="35"/>
      <c r="E10" s="35"/>
      <c r="F10" s="35"/>
      <c r="G10" s="36"/>
      <c r="H10" s="23"/>
      <c r="I10" s="23"/>
      <c r="J10" s="23"/>
      <c r="K10" s="31"/>
    </row>
    <row r="11" ht="21" customHeight="1" spans="1:11">
      <c r="A11" s="37" t="s">
        <v>405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751388888888889" right="0.751388888888889" top="1" bottom="1" header="0.5" footer="0.5"/>
  <pageSetup paperSize="9" scale="58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F14" sqref="F14"/>
    </sheetView>
  </sheetViews>
  <sheetFormatPr defaultColWidth="9.14166666666667" defaultRowHeight="14.25" customHeight="1" outlineLevelCol="6"/>
  <cols>
    <col min="1" max="2" width="23.5" customWidth="1"/>
    <col min="3" max="3" width="25.625" customWidth="1"/>
    <col min="4" max="4" width="17.75" customWidth="1"/>
    <col min="5" max="7" width="19.125" customWidth="1"/>
  </cols>
  <sheetData>
    <row r="1" ht="13.5" customHeight="1" spans="1:7">
      <c r="D1" s="1"/>
      <c r="G1" s="2" t="s">
        <v>406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"单位名称："&amp;"嵩明县妇幼健康服务中心"</f>
        <v>单位名称：嵩明县妇幼健康服务中心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234</v>
      </c>
      <c r="B4" s="8" t="s">
        <v>233</v>
      </c>
      <c r="C4" s="8" t="s">
        <v>181</v>
      </c>
      <c r="D4" s="9" t="s">
        <v>407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23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3" customHeight="1" spans="1:7">
      <c r="A8" s="20" t="s">
        <v>70</v>
      </c>
      <c r="B8" s="21"/>
      <c r="C8" s="21"/>
      <c r="D8" s="22" t="s">
        <v>408</v>
      </c>
      <c r="E8" s="23">
        <v>134400</v>
      </c>
      <c r="F8" s="23"/>
      <c r="G8" s="23"/>
    </row>
    <row r="9" ht="23" customHeight="1" spans="1:7">
      <c r="A9" s="20" t="s">
        <v>70</v>
      </c>
      <c r="B9" s="20" t="s">
        <v>409</v>
      </c>
      <c r="C9" s="20" t="s">
        <v>281</v>
      </c>
      <c r="D9" s="22" t="s">
        <v>408</v>
      </c>
      <c r="E9" s="23">
        <v>134400</v>
      </c>
      <c r="F9" s="23"/>
      <c r="G9" s="23"/>
    </row>
    <row r="10" ht="23" customHeight="1" spans="1:7">
      <c r="A10" s="24" t="s">
        <v>55</v>
      </c>
      <c r="B10" s="25" t="s">
        <v>410</v>
      </c>
      <c r="C10" s="25"/>
      <c r="D10" s="26"/>
      <c r="E10" s="23">
        <v>134400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751388888888889" right="0.751388888888889" top="1" bottom="1" header="0.5" footer="0.5"/>
  <pageSetup paperSize="9" scale="8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N8" sqref="N8"/>
    </sheetView>
  </sheetViews>
  <sheetFormatPr defaultColWidth="8.575" defaultRowHeight="12.75" customHeight="1"/>
  <cols>
    <col min="1" max="1" width="15.8916666666667" customWidth="1"/>
    <col min="2" max="2" width="21.25" customWidth="1"/>
    <col min="3" max="19" width="17.75" customWidth="1"/>
  </cols>
  <sheetData>
    <row r="1" ht="17.25" customHeight="1" spans="1:19">
      <c r="A1" s="48" t="s">
        <v>52</v>
      </c>
    </row>
    <row r="2" ht="41.25" customHeight="1" spans="1:19">
      <c r="A2" s="42" t="str">
        <f>"2026"&amp;"年部门收入预算表"</f>
        <v>2026年部门收入预算表</v>
      </c>
    </row>
    <row r="3" ht="17.25" customHeight="1" spans="1:19">
      <c r="A3" s="45" t="str">
        <f>"单位名称："&amp;"嵩明县妇幼健康服务中心"</f>
        <v>单位名称：嵩明县妇幼健康服务中心</v>
      </c>
      <c r="S3" s="47" t="s">
        <v>1</v>
      </c>
    </row>
    <row r="4" ht="32" customHeight="1" spans="1:19">
      <c r="A4" s="190" t="s">
        <v>53</v>
      </c>
      <c r="B4" s="191" t="s">
        <v>54</v>
      </c>
      <c r="C4" s="191" t="s">
        <v>55</v>
      </c>
      <c r="D4" s="192" t="s">
        <v>56</v>
      </c>
      <c r="E4" s="192"/>
      <c r="F4" s="192"/>
      <c r="G4" s="192"/>
      <c r="H4" s="192"/>
      <c r="I4" s="193"/>
      <c r="J4" s="192"/>
      <c r="K4" s="192"/>
      <c r="L4" s="192"/>
      <c r="M4" s="192"/>
      <c r="N4" s="194"/>
      <c r="O4" s="192" t="s">
        <v>45</v>
      </c>
      <c r="P4" s="192"/>
      <c r="Q4" s="192"/>
      <c r="R4" s="192"/>
      <c r="S4" s="194"/>
    </row>
    <row r="5" ht="32" customHeight="1" spans="1:19">
      <c r="A5" s="195"/>
      <c r="B5" s="196"/>
      <c r="C5" s="196"/>
      <c r="D5" s="196" t="s">
        <v>57</v>
      </c>
      <c r="E5" s="196" t="s">
        <v>58</v>
      </c>
      <c r="F5" s="196" t="s">
        <v>59</v>
      </c>
      <c r="G5" s="196" t="s">
        <v>60</v>
      </c>
      <c r="H5" s="196" t="s">
        <v>61</v>
      </c>
      <c r="I5" s="197" t="s">
        <v>62</v>
      </c>
      <c r="J5" s="198"/>
      <c r="K5" s="198"/>
      <c r="L5" s="198"/>
      <c r="M5" s="198"/>
      <c r="N5" s="199"/>
      <c r="O5" s="196" t="s">
        <v>57</v>
      </c>
      <c r="P5" s="196" t="s">
        <v>58</v>
      </c>
      <c r="Q5" s="196" t="s">
        <v>59</v>
      </c>
      <c r="R5" s="196" t="s">
        <v>60</v>
      </c>
      <c r="S5" s="196" t="s">
        <v>63</v>
      </c>
    </row>
    <row r="6" ht="32" customHeight="1" spans="1:19">
      <c r="A6" s="200"/>
      <c r="B6" s="110"/>
      <c r="C6" s="116"/>
      <c r="D6" s="116"/>
      <c r="E6" s="116"/>
      <c r="F6" s="116"/>
      <c r="G6" s="116"/>
      <c r="H6" s="116"/>
      <c r="I6" s="71" t="s">
        <v>57</v>
      </c>
      <c r="J6" s="199" t="s">
        <v>64</v>
      </c>
      <c r="K6" s="199" t="s">
        <v>65</v>
      </c>
      <c r="L6" s="199" t="s">
        <v>66</v>
      </c>
      <c r="M6" s="199" t="s">
        <v>67</v>
      </c>
      <c r="N6" s="199" t="s">
        <v>68</v>
      </c>
      <c r="O6" s="201"/>
      <c r="P6" s="201"/>
      <c r="Q6" s="201"/>
      <c r="R6" s="201"/>
      <c r="S6" s="116"/>
    </row>
    <row r="7" ht="31" customHeight="1" spans="1:19">
      <c r="A7" s="202">
        <v>1</v>
      </c>
      <c r="B7" s="202">
        <v>2</v>
      </c>
      <c r="C7" s="202">
        <v>3</v>
      </c>
      <c r="D7" s="202">
        <v>4</v>
      </c>
      <c r="E7" s="202">
        <v>5</v>
      </c>
      <c r="F7" s="202">
        <v>6</v>
      </c>
      <c r="G7" s="202">
        <v>7</v>
      </c>
      <c r="H7" s="202">
        <v>8</v>
      </c>
      <c r="I7" s="71">
        <v>9</v>
      </c>
      <c r="J7" s="202">
        <v>10</v>
      </c>
      <c r="K7" s="202">
        <v>11</v>
      </c>
      <c r="L7" s="202">
        <v>12</v>
      </c>
      <c r="M7" s="202">
        <v>13</v>
      </c>
      <c r="N7" s="202">
        <v>14</v>
      </c>
      <c r="O7" s="202">
        <v>15</v>
      </c>
      <c r="P7" s="202">
        <v>16</v>
      </c>
      <c r="Q7" s="202">
        <v>17</v>
      </c>
      <c r="R7" s="202">
        <v>18</v>
      </c>
      <c r="S7" s="202">
        <v>19</v>
      </c>
    </row>
    <row r="8" ht="31" customHeight="1" spans="1:19">
      <c r="A8" s="20" t="s">
        <v>69</v>
      </c>
      <c r="B8" s="20" t="s">
        <v>70</v>
      </c>
      <c r="C8" s="106">
        <v>31694972.2</v>
      </c>
      <c r="D8" s="79">
        <v>31694972.2</v>
      </c>
      <c r="E8" s="79">
        <v>11634972.2</v>
      </c>
      <c r="F8" s="79"/>
      <c r="G8" s="79"/>
      <c r="H8" s="79"/>
      <c r="I8" s="79">
        <v>20060000</v>
      </c>
      <c r="J8" s="79">
        <v>20060000</v>
      </c>
      <c r="K8" s="79"/>
      <c r="L8" s="79"/>
      <c r="M8" s="79"/>
      <c r="N8" s="79"/>
      <c r="O8" s="79"/>
      <c r="P8" s="79"/>
      <c r="Q8" s="79"/>
      <c r="R8" s="79"/>
      <c r="S8" s="79"/>
    </row>
    <row r="9" ht="31" customHeight="1" spans="1:19">
      <c r="A9" s="51" t="s">
        <v>55</v>
      </c>
      <c r="B9" s="203"/>
      <c r="C9" s="79">
        <v>31694972.2</v>
      </c>
      <c r="D9" s="79">
        <v>31694972.2</v>
      </c>
      <c r="E9" s="79">
        <v>11634972.2</v>
      </c>
      <c r="F9" s="79"/>
      <c r="G9" s="79"/>
      <c r="H9" s="79"/>
      <c r="I9" s="79">
        <v>20060000</v>
      </c>
      <c r="J9" s="79">
        <v>20060000</v>
      </c>
      <c r="K9" s="79"/>
      <c r="L9" s="79"/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554861111111111" right="0.554861111111111" top="1" bottom="1" header="0.5" footer="0.5"/>
  <pageSetup paperSize="9" scale="4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A7" workbookViewId="0">
      <selection activeCell="C3" sqref="C$1:O$104857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15" width="16.375" customWidth="1"/>
  </cols>
  <sheetData>
    <row r="1" ht="17.25" customHeight="1" spans="1:15">
      <c r="A1" s="47" t="s">
        <v>71</v>
      </c>
    </row>
    <row r="2" ht="41.25" customHeight="1" spans="1:15">
      <c r="A2" s="42" t="str">
        <f>"2026"&amp;"年部门支出预算表"</f>
        <v>2026年部门支出预算表</v>
      </c>
    </row>
    <row r="3" ht="17.25" customHeight="1" spans="1:15">
      <c r="A3" s="45" t="str">
        <f>"单位名称："&amp;"嵩明县妇幼健康服务中心"</f>
        <v>单位名称：嵩明县妇幼健康服务中心</v>
      </c>
      <c r="O3" s="47" t="s">
        <v>1</v>
      </c>
    </row>
    <row r="4" ht="27" customHeight="1" spans="1:15">
      <c r="A4" s="176" t="s">
        <v>72</v>
      </c>
      <c r="B4" s="176" t="s">
        <v>73</v>
      </c>
      <c r="C4" s="176" t="s">
        <v>55</v>
      </c>
      <c r="D4" s="177" t="s">
        <v>58</v>
      </c>
      <c r="E4" s="178"/>
      <c r="F4" s="179"/>
      <c r="G4" s="180" t="s">
        <v>59</v>
      </c>
      <c r="H4" s="180" t="s">
        <v>60</v>
      </c>
      <c r="I4" s="180" t="s">
        <v>74</v>
      </c>
      <c r="J4" s="177" t="s">
        <v>62</v>
      </c>
      <c r="K4" s="178"/>
      <c r="L4" s="178"/>
      <c r="M4" s="178"/>
      <c r="N4" s="181"/>
      <c r="O4" s="182"/>
    </row>
    <row r="5" ht="42" customHeight="1" spans="1:15">
      <c r="A5" s="183"/>
      <c r="B5" s="183"/>
      <c r="C5" s="184"/>
      <c r="D5" s="185" t="s">
        <v>57</v>
      </c>
      <c r="E5" s="185" t="s">
        <v>75</v>
      </c>
      <c r="F5" s="185" t="s">
        <v>76</v>
      </c>
      <c r="G5" s="184"/>
      <c r="H5" s="184"/>
      <c r="I5" s="186"/>
      <c r="J5" s="185" t="s">
        <v>57</v>
      </c>
      <c r="K5" s="170" t="s">
        <v>77</v>
      </c>
      <c r="L5" s="170" t="s">
        <v>78</v>
      </c>
      <c r="M5" s="170" t="s">
        <v>79</v>
      </c>
      <c r="N5" s="170" t="s">
        <v>80</v>
      </c>
      <c r="O5" s="170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22" t="s">
        <v>85</v>
      </c>
      <c r="E6" s="22" t="s">
        <v>86</v>
      </c>
      <c r="F6" s="22" t="s">
        <v>87</v>
      </c>
      <c r="G6" s="22" t="s">
        <v>88</v>
      </c>
      <c r="H6" s="22" t="s">
        <v>89</v>
      </c>
      <c r="I6" s="22" t="s">
        <v>90</v>
      </c>
      <c r="J6" s="22" t="s">
        <v>91</v>
      </c>
      <c r="K6" s="22" t="s">
        <v>92</v>
      </c>
      <c r="L6" s="22" t="s">
        <v>93</v>
      </c>
      <c r="M6" s="22" t="s">
        <v>94</v>
      </c>
      <c r="N6" s="54" t="s">
        <v>95</v>
      </c>
      <c r="O6" s="22" t="s">
        <v>96</v>
      </c>
    </row>
    <row r="7" ht="21" customHeight="1" spans="1:15">
      <c r="A7" s="57" t="s">
        <v>97</v>
      </c>
      <c r="B7" s="57" t="s">
        <v>98</v>
      </c>
      <c r="C7" s="79">
        <v>1882351.51</v>
      </c>
      <c r="D7" s="79">
        <v>1882351.51</v>
      </c>
      <c r="E7" s="79">
        <v>1882351.51</v>
      </c>
      <c r="F7" s="79"/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87" t="s">
        <v>99</v>
      </c>
      <c r="B8" s="187" t="s">
        <v>100</v>
      </c>
      <c r="C8" s="79">
        <v>1830356</v>
      </c>
      <c r="D8" s="79">
        <v>1830356</v>
      </c>
      <c r="E8" s="79">
        <v>1830356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88" t="s">
        <v>101</v>
      </c>
      <c r="B9" s="188" t="s">
        <v>102</v>
      </c>
      <c r="C9" s="79">
        <v>641887</v>
      </c>
      <c r="D9" s="79">
        <v>641887</v>
      </c>
      <c r="E9" s="79">
        <v>641887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88" t="s">
        <v>103</v>
      </c>
      <c r="B10" s="188" t="s">
        <v>104</v>
      </c>
      <c r="C10" s="79">
        <v>1188469</v>
      </c>
      <c r="D10" s="79">
        <v>1188469</v>
      </c>
      <c r="E10" s="79">
        <v>1188469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87" t="s">
        <v>105</v>
      </c>
      <c r="B11" s="187" t="s">
        <v>106</v>
      </c>
      <c r="C11" s="79">
        <v>51995.51</v>
      </c>
      <c r="D11" s="79">
        <v>51995.51</v>
      </c>
      <c r="E11" s="79">
        <v>51995.51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8" t="s">
        <v>107</v>
      </c>
      <c r="B12" s="188" t="s">
        <v>106</v>
      </c>
      <c r="C12" s="79">
        <v>51995.51</v>
      </c>
      <c r="D12" s="79">
        <v>51995.51</v>
      </c>
      <c r="E12" s="79">
        <v>51995.51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7" t="s">
        <v>108</v>
      </c>
      <c r="B13" s="57" t="s">
        <v>109</v>
      </c>
      <c r="C13" s="79">
        <v>28748440.29</v>
      </c>
      <c r="D13" s="79">
        <v>8688440.29</v>
      </c>
      <c r="E13" s="79">
        <v>8554040.29</v>
      </c>
      <c r="F13" s="79">
        <v>134400</v>
      </c>
      <c r="G13" s="79"/>
      <c r="H13" s="79"/>
      <c r="I13" s="79"/>
      <c r="J13" s="79">
        <v>20060000</v>
      </c>
      <c r="K13" s="79">
        <v>20060000</v>
      </c>
      <c r="L13" s="79"/>
      <c r="M13" s="79"/>
      <c r="N13" s="79"/>
      <c r="O13" s="79"/>
    </row>
    <row r="14" ht="21" customHeight="1" spans="1:15">
      <c r="A14" s="187" t="s">
        <v>110</v>
      </c>
      <c r="B14" s="187" t="s">
        <v>111</v>
      </c>
      <c r="C14" s="79">
        <v>27688350</v>
      </c>
      <c r="D14" s="79">
        <v>7628350</v>
      </c>
      <c r="E14" s="79">
        <v>7493950</v>
      </c>
      <c r="F14" s="79">
        <v>134400</v>
      </c>
      <c r="G14" s="79"/>
      <c r="H14" s="79"/>
      <c r="I14" s="79"/>
      <c r="J14" s="79">
        <v>20060000</v>
      </c>
      <c r="K14" s="79">
        <v>20060000</v>
      </c>
      <c r="L14" s="79"/>
      <c r="M14" s="79"/>
      <c r="N14" s="79"/>
      <c r="O14" s="79"/>
    </row>
    <row r="15" ht="21" customHeight="1" spans="1:15">
      <c r="A15" s="188" t="s">
        <v>112</v>
      </c>
      <c r="B15" s="188" t="s">
        <v>113</v>
      </c>
      <c r="C15" s="79">
        <v>27553950</v>
      </c>
      <c r="D15" s="79">
        <v>7493950</v>
      </c>
      <c r="E15" s="79">
        <v>7493950</v>
      </c>
      <c r="F15" s="79"/>
      <c r="G15" s="79"/>
      <c r="H15" s="79"/>
      <c r="I15" s="79"/>
      <c r="J15" s="79">
        <v>20060000</v>
      </c>
      <c r="K15" s="79">
        <v>20060000</v>
      </c>
      <c r="L15" s="79"/>
      <c r="M15" s="79"/>
      <c r="N15" s="79"/>
      <c r="O15" s="79"/>
    </row>
    <row r="16" ht="21" customHeight="1" spans="1:15">
      <c r="A16" s="188" t="s">
        <v>114</v>
      </c>
      <c r="B16" s="188" t="s">
        <v>115</v>
      </c>
      <c r="C16" s="79">
        <v>134400</v>
      </c>
      <c r="D16" s="79">
        <v>134400</v>
      </c>
      <c r="E16" s="79"/>
      <c r="F16" s="79">
        <v>134400</v>
      </c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87" t="s">
        <v>116</v>
      </c>
      <c r="B17" s="187" t="s">
        <v>117</v>
      </c>
      <c r="C17" s="79">
        <v>1060090.29</v>
      </c>
      <c r="D17" s="79">
        <v>1060090.29</v>
      </c>
      <c r="E17" s="79">
        <v>1060090.29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8" t="s">
        <v>118</v>
      </c>
      <c r="B18" s="188" t="s">
        <v>119</v>
      </c>
      <c r="C18" s="79">
        <v>541302.47</v>
      </c>
      <c r="D18" s="79">
        <v>541302.47</v>
      </c>
      <c r="E18" s="79">
        <v>541302.47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88" t="s">
        <v>120</v>
      </c>
      <c r="B19" s="188" t="s">
        <v>121</v>
      </c>
      <c r="C19" s="79">
        <v>454227.82</v>
      </c>
      <c r="D19" s="79">
        <v>454227.82</v>
      </c>
      <c r="E19" s="79">
        <v>454227.82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8" t="s">
        <v>122</v>
      </c>
      <c r="B20" s="188" t="s">
        <v>123</v>
      </c>
      <c r="C20" s="79">
        <v>64560</v>
      </c>
      <c r="D20" s="79">
        <v>64560</v>
      </c>
      <c r="E20" s="79">
        <v>64560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57" t="s">
        <v>124</v>
      </c>
      <c r="B21" s="57" t="s">
        <v>125</v>
      </c>
      <c r="C21" s="79">
        <v>1064180.4</v>
      </c>
      <c r="D21" s="79">
        <v>1064180.4</v>
      </c>
      <c r="E21" s="79">
        <v>1064180.4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87" t="s">
        <v>126</v>
      </c>
      <c r="B22" s="187" t="s">
        <v>127</v>
      </c>
      <c r="C22" s="79">
        <v>1064180.4</v>
      </c>
      <c r="D22" s="79">
        <v>1064180.4</v>
      </c>
      <c r="E22" s="79">
        <v>1064180.4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88" t="s">
        <v>128</v>
      </c>
      <c r="B23" s="188" t="s">
        <v>129</v>
      </c>
      <c r="C23" s="79">
        <v>1064180.4</v>
      </c>
      <c r="D23" s="79">
        <v>1064180.4</v>
      </c>
      <c r="E23" s="79">
        <v>1064180.4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89" t="s">
        <v>55</v>
      </c>
      <c r="B24" s="36"/>
      <c r="C24" s="79">
        <v>31694972.2</v>
      </c>
      <c r="D24" s="79">
        <v>11634972.2</v>
      </c>
      <c r="E24" s="79">
        <v>11500572.2</v>
      </c>
      <c r="F24" s="79">
        <v>134400</v>
      </c>
      <c r="G24" s="79"/>
      <c r="H24" s="79"/>
      <c r="I24" s="79"/>
      <c r="J24" s="79">
        <v>20060000</v>
      </c>
      <c r="K24" s="79">
        <v>20060000</v>
      </c>
      <c r="L24" s="79"/>
      <c r="M24" s="79"/>
      <c r="N24" s="79"/>
      <c r="O24" s="79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751388888888889" right="0.751388888888889" top="1" bottom="1" header="0.5" footer="0.5"/>
  <pageSetup paperSize="9" scale="5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7"/>
      <c r="C1" s="47"/>
      <c r="D1" s="47" t="s">
        <v>130</v>
      </c>
    </row>
    <row r="2" ht="41.25" customHeight="1" spans="1:4">
      <c r="A2" s="42" t="str">
        <f>"2026"&amp;"年部门财政拨款收支预算总表"</f>
        <v>2026年部门财政拨款收支预算总表</v>
      </c>
    </row>
    <row r="3" ht="17.25" customHeight="1" spans="1:4">
      <c r="A3" s="45" t="str">
        <f>"单位名称："&amp;"嵩明县妇幼健康服务中心"</f>
        <v>单位名称：嵩明县妇幼健康服务中心</v>
      </c>
      <c r="B3" s="169"/>
      <c r="D3" s="47" t="s">
        <v>1</v>
      </c>
    </row>
    <row r="4" ht="17.25" customHeight="1" spans="1:4">
      <c r="A4" s="170" t="s">
        <v>2</v>
      </c>
      <c r="B4" s="171"/>
      <c r="C4" s="170" t="s">
        <v>3</v>
      </c>
      <c r="D4" s="171"/>
    </row>
    <row r="5" ht="18.75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ht="16.5" customHeight="1" spans="1:4">
      <c r="A6" s="172" t="s">
        <v>131</v>
      </c>
      <c r="B6" s="79">
        <v>11634972.2</v>
      </c>
      <c r="C6" s="172" t="s">
        <v>132</v>
      </c>
      <c r="D6" s="106">
        <v>11634972.2</v>
      </c>
    </row>
    <row r="7" ht="16.5" customHeight="1" spans="1:4">
      <c r="A7" s="172" t="s">
        <v>133</v>
      </c>
      <c r="B7" s="79">
        <v>11634972.2</v>
      </c>
      <c r="C7" s="172" t="s">
        <v>134</v>
      </c>
      <c r="D7" s="106"/>
    </row>
    <row r="8" ht="16.5" customHeight="1" spans="1:4">
      <c r="A8" s="172" t="s">
        <v>135</v>
      </c>
      <c r="B8" s="79"/>
      <c r="C8" s="172" t="s">
        <v>136</v>
      </c>
      <c r="D8" s="106"/>
    </row>
    <row r="9" ht="16.5" customHeight="1" spans="1:4">
      <c r="A9" s="172" t="s">
        <v>137</v>
      </c>
      <c r="B9" s="79"/>
      <c r="C9" s="172" t="s">
        <v>138</v>
      </c>
      <c r="D9" s="106"/>
    </row>
    <row r="10" ht="16.5" customHeight="1" spans="1:4">
      <c r="A10" s="172" t="s">
        <v>139</v>
      </c>
      <c r="B10" s="79"/>
      <c r="C10" s="172" t="s">
        <v>140</v>
      </c>
      <c r="D10" s="106"/>
    </row>
    <row r="11" ht="16.5" customHeight="1" spans="1:4">
      <c r="A11" s="172" t="s">
        <v>133</v>
      </c>
      <c r="B11" s="79"/>
      <c r="C11" s="172" t="s">
        <v>141</v>
      </c>
      <c r="D11" s="106"/>
    </row>
    <row r="12" ht="16.5" customHeight="1" spans="1:4">
      <c r="A12" s="155" t="s">
        <v>135</v>
      </c>
      <c r="B12" s="79"/>
      <c r="C12" s="70" t="s">
        <v>142</v>
      </c>
      <c r="D12" s="106"/>
    </row>
    <row r="13" ht="16.5" customHeight="1" spans="1:4">
      <c r="A13" s="155" t="s">
        <v>137</v>
      </c>
      <c r="B13" s="79"/>
      <c r="C13" s="70" t="s">
        <v>143</v>
      </c>
      <c r="D13" s="106"/>
    </row>
    <row r="14" ht="16.5" customHeight="1" spans="1:4">
      <c r="A14" s="173"/>
      <c r="B14" s="79"/>
      <c r="C14" s="70" t="s">
        <v>144</v>
      </c>
      <c r="D14" s="106">
        <v>1882351.51</v>
      </c>
    </row>
    <row r="15" ht="16.5" customHeight="1" spans="1:4">
      <c r="A15" s="173"/>
      <c r="B15" s="79"/>
      <c r="C15" s="70" t="s">
        <v>145</v>
      </c>
      <c r="D15" s="106">
        <v>8688440.29</v>
      </c>
    </row>
    <row r="16" ht="16.5" customHeight="1" spans="1:4">
      <c r="A16" s="173"/>
      <c r="B16" s="79"/>
      <c r="C16" s="70" t="s">
        <v>146</v>
      </c>
      <c r="D16" s="106"/>
    </row>
    <row r="17" ht="16.5" customHeight="1" spans="1:4">
      <c r="A17" s="173"/>
      <c r="B17" s="79"/>
      <c r="C17" s="70" t="s">
        <v>147</v>
      </c>
      <c r="D17" s="106"/>
    </row>
    <row r="18" ht="16.5" customHeight="1" spans="1:4">
      <c r="A18" s="173"/>
      <c r="B18" s="79"/>
      <c r="C18" s="70" t="s">
        <v>148</v>
      </c>
      <c r="D18" s="106"/>
    </row>
    <row r="19" ht="16.5" customHeight="1" spans="1:4">
      <c r="A19" s="173"/>
      <c r="B19" s="79"/>
      <c r="C19" s="70" t="s">
        <v>149</v>
      </c>
      <c r="D19" s="106"/>
    </row>
    <row r="20" ht="16.5" customHeight="1" spans="1:4">
      <c r="A20" s="173"/>
      <c r="B20" s="79"/>
      <c r="C20" s="70" t="s">
        <v>150</v>
      </c>
      <c r="D20" s="106"/>
    </row>
    <row r="21" ht="16.5" customHeight="1" spans="1:4">
      <c r="A21" s="173"/>
      <c r="B21" s="79"/>
      <c r="C21" s="70" t="s">
        <v>151</v>
      </c>
      <c r="D21" s="106"/>
    </row>
    <row r="22" ht="16.5" customHeight="1" spans="1:4">
      <c r="A22" s="173"/>
      <c r="B22" s="79"/>
      <c r="C22" s="70" t="s">
        <v>152</v>
      </c>
      <c r="D22" s="106"/>
    </row>
    <row r="23" ht="16.5" customHeight="1" spans="1:4">
      <c r="A23" s="173"/>
      <c r="B23" s="79"/>
      <c r="C23" s="70" t="s">
        <v>153</v>
      </c>
      <c r="D23" s="106"/>
    </row>
    <row r="24" ht="16.5" customHeight="1" spans="1:4">
      <c r="A24" s="173"/>
      <c r="B24" s="79"/>
      <c r="C24" s="70" t="s">
        <v>154</v>
      </c>
      <c r="D24" s="106"/>
    </row>
    <row r="25" ht="16.5" customHeight="1" spans="1:4">
      <c r="A25" s="173"/>
      <c r="B25" s="79"/>
      <c r="C25" s="70" t="s">
        <v>155</v>
      </c>
      <c r="D25" s="106">
        <v>1064180.4</v>
      </c>
    </row>
    <row r="26" ht="16.5" customHeight="1" spans="1:4">
      <c r="A26" s="173"/>
      <c r="B26" s="79"/>
      <c r="C26" s="70" t="s">
        <v>156</v>
      </c>
      <c r="D26" s="106"/>
    </row>
    <row r="27" ht="16.5" customHeight="1" spans="1:4">
      <c r="A27" s="173"/>
      <c r="B27" s="79"/>
      <c r="C27" s="70" t="s">
        <v>157</v>
      </c>
      <c r="D27" s="106"/>
    </row>
    <row r="28" ht="16.5" customHeight="1" spans="1:4">
      <c r="A28" s="173"/>
      <c r="B28" s="79"/>
      <c r="C28" s="70" t="s">
        <v>158</v>
      </c>
      <c r="D28" s="106"/>
    </row>
    <row r="29" ht="16.5" customHeight="1" spans="1:4">
      <c r="A29" s="173"/>
      <c r="B29" s="79"/>
      <c r="C29" s="70" t="s">
        <v>159</v>
      </c>
      <c r="D29" s="106"/>
    </row>
    <row r="30" ht="16.5" customHeight="1" spans="1:4">
      <c r="A30" s="173"/>
      <c r="B30" s="79"/>
      <c r="C30" s="70" t="s">
        <v>160</v>
      </c>
      <c r="D30" s="106"/>
    </row>
    <row r="31" ht="16.5" customHeight="1" spans="1:4">
      <c r="A31" s="173"/>
      <c r="B31" s="79"/>
      <c r="C31" s="155" t="s">
        <v>161</v>
      </c>
      <c r="D31" s="106"/>
    </row>
    <row r="32" ht="16.5" customHeight="1" spans="1:4">
      <c r="A32" s="173"/>
      <c r="B32" s="79"/>
      <c r="C32" s="155" t="s">
        <v>162</v>
      </c>
      <c r="D32" s="106"/>
    </row>
    <row r="33" ht="16.5" customHeight="1" spans="1:4">
      <c r="A33" s="173"/>
      <c r="B33" s="79"/>
      <c r="C33" s="30" t="s">
        <v>163</v>
      </c>
      <c r="D33" s="106"/>
    </row>
    <row r="34" ht="15" customHeight="1" spans="1:4">
      <c r="A34" s="174" t="s">
        <v>50</v>
      </c>
      <c r="B34" s="175">
        <v>11634972.2</v>
      </c>
      <c r="C34" s="174" t="s">
        <v>51</v>
      </c>
      <c r="D34" s="175">
        <v>11634972.2</v>
      </c>
    </row>
  </sheetData>
  <mergeCells count="4">
    <mergeCell ref="A2:D2"/>
    <mergeCell ref="A3:B3"/>
    <mergeCell ref="A4:B4"/>
    <mergeCell ref="C4:D4"/>
  </mergeCells>
  <printOptions horizontalCentered="1"/>
  <pageMargins left="0.751388888888889" right="0.751388888888889" top="1" bottom="1" header="0.5" footer="0.5"/>
  <pageSetup paperSize="9" scale="76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C1" sqref="C$1:G$1048576"/>
    </sheetView>
  </sheetViews>
  <sheetFormatPr defaultColWidth="9.14166666666667" defaultRowHeight="14.25" customHeight="1" outlineLevelCol="6"/>
  <cols>
    <col min="1" max="1" width="20.1416666666667" customWidth="1"/>
    <col min="2" max="2" width="36" customWidth="1"/>
    <col min="3" max="7" width="18.375" customWidth="1"/>
  </cols>
  <sheetData>
    <row r="1" customHeight="1" spans="1:7">
      <c r="D1" s="139"/>
      <c r="F1" s="72"/>
      <c r="G1" s="140" t="s">
        <v>164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"单位名称："&amp;"嵩明县妇幼健康服务中心"</f>
        <v>单位名称：嵩明县妇幼健康服务中心</v>
      </c>
      <c r="F3" s="123"/>
      <c r="G3" s="140" t="s">
        <v>1</v>
      </c>
    </row>
    <row r="4" ht="20.25" customHeight="1" spans="1:7">
      <c r="A4" s="164" t="s">
        <v>165</v>
      </c>
      <c r="B4" s="165"/>
      <c r="C4" s="150" t="s">
        <v>55</v>
      </c>
      <c r="D4" s="148" t="s">
        <v>75</v>
      </c>
      <c r="E4" s="11"/>
      <c r="F4" s="12"/>
      <c r="G4" s="142" t="s">
        <v>76</v>
      </c>
    </row>
    <row r="5" ht="20.25" customHeight="1" spans="1:7">
      <c r="A5" s="166" t="s">
        <v>72</v>
      </c>
      <c r="B5" s="166" t="s">
        <v>73</v>
      </c>
      <c r="C5" s="18"/>
      <c r="D5" s="131" t="s">
        <v>57</v>
      </c>
      <c r="E5" s="131" t="s">
        <v>166</v>
      </c>
      <c r="F5" s="131" t="s">
        <v>167</v>
      </c>
      <c r="G5" s="144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79">
        <v>1882351.51</v>
      </c>
      <c r="D7" s="79">
        <v>1882351.51</v>
      </c>
      <c r="E7" s="79">
        <v>1854351.51</v>
      </c>
      <c r="F7" s="79">
        <v>28000</v>
      </c>
      <c r="G7" s="79"/>
    </row>
    <row r="8" ht="18" customHeight="1" spans="1:7">
      <c r="A8" s="138" t="s">
        <v>99</v>
      </c>
      <c r="B8" s="138" t="s">
        <v>100</v>
      </c>
      <c r="C8" s="79">
        <v>1830356</v>
      </c>
      <c r="D8" s="79">
        <v>1830356</v>
      </c>
      <c r="E8" s="79">
        <v>1802356</v>
      </c>
      <c r="F8" s="79">
        <v>28000</v>
      </c>
      <c r="G8" s="79"/>
    </row>
    <row r="9" ht="18" customHeight="1" spans="1:7">
      <c r="A9" s="167" t="s">
        <v>101</v>
      </c>
      <c r="B9" s="167" t="s">
        <v>102</v>
      </c>
      <c r="C9" s="79">
        <v>641887</v>
      </c>
      <c r="D9" s="79">
        <v>641887</v>
      </c>
      <c r="E9" s="79">
        <v>613887</v>
      </c>
      <c r="F9" s="79">
        <v>28000</v>
      </c>
      <c r="G9" s="79"/>
    </row>
    <row r="10" ht="18" customHeight="1" spans="1:7">
      <c r="A10" s="167" t="s">
        <v>103</v>
      </c>
      <c r="B10" s="167" t="s">
        <v>104</v>
      </c>
      <c r="C10" s="79">
        <v>1188469</v>
      </c>
      <c r="D10" s="79">
        <v>1188469</v>
      </c>
      <c r="E10" s="79">
        <v>1188469</v>
      </c>
      <c r="F10" s="79"/>
      <c r="G10" s="79"/>
    </row>
    <row r="11" ht="18" customHeight="1" spans="1:7">
      <c r="A11" s="138" t="s">
        <v>105</v>
      </c>
      <c r="B11" s="138" t="s">
        <v>106</v>
      </c>
      <c r="C11" s="79">
        <v>51995.51</v>
      </c>
      <c r="D11" s="79">
        <v>51995.51</v>
      </c>
      <c r="E11" s="79">
        <v>51995.51</v>
      </c>
      <c r="F11" s="79"/>
      <c r="G11" s="79"/>
    </row>
    <row r="12" ht="18" customHeight="1" spans="1:7">
      <c r="A12" s="167" t="s">
        <v>107</v>
      </c>
      <c r="B12" s="167" t="s">
        <v>106</v>
      </c>
      <c r="C12" s="79">
        <v>51995.51</v>
      </c>
      <c r="D12" s="79">
        <v>51995.51</v>
      </c>
      <c r="E12" s="79">
        <v>51995.51</v>
      </c>
      <c r="F12" s="79"/>
      <c r="G12" s="79"/>
    </row>
    <row r="13" ht="18" customHeight="1" spans="1:7">
      <c r="A13" s="30" t="s">
        <v>108</v>
      </c>
      <c r="B13" s="30" t="s">
        <v>109</v>
      </c>
      <c r="C13" s="79">
        <v>8688440.29</v>
      </c>
      <c r="D13" s="79">
        <v>8554040.29</v>
      </c>
      <c r="E13" s="79">
        <v>8537240.29</v>
      </c>
      <c r="F13" s="79">
        <v>16800</v>
      </c>
      <c r="G13" s="79">
        <v>134400</v>
      </c>
    </row>
    <row r="14" ht="18" customHeight="1" spans="1:7">
      <c r="A14" s="138" t="s">
        <v>110</v>
      </c>
      <c r="B14" s="138" t="s">
        <v>111</v>
      </c>
      <c r="C14" s="79">
        <v>7628350</v>
      </c>
      <c r="D14" s="79">
        <v>7493950</v>
      </c>
      <c r="E14" s="79">
        <v>7477150</v>
      </c>
      <c r="F14" s="79">
        <v>16800</v>
      </c>
      <c r="G14" s="79">
        <v>134400</v>
      </c>
    </row>
    <row r="15" ht="18" customHeight="1" spans="1:7">
      <c r="A15" s="167" t="s">
        <v>112</v>
      </c>
      <c r="B15" s="167" t="s">
        <v>113</v>
      </c>
      <c r="C15" s="79">
        <v>7493950</v>
      </c>
      <c r="D15" s="79">
        <v>7493950</v>
      </c>
      <c r="E15" s="79">
        <v>7477150</v>
      </c>
      <c r="F15" s="79">
        <v>16800</v>
      </c>
      <c r="G15" s="79"/>
    </row>
    <row r="16" ht="18" customHeight="1" spans="1:7">
      <c r="A16" s="167" t="s">
        <v>114</v>
      </c>
      <c r="B16" s="167" t="s">
        <v>115</v>
      </c>
      <c r="C16" s="79">
        <v>134400</v>
      </c>
      <c r="D16" s="79"/>
      <c r="E16" s="79"/>
      <c r="F16" s="79"/>
      <c r="G16" s="79">
        <v>134400</v>
      </c>
    </row>
    <row r="17" ht="18" customHeight="1" spans="1:7">
      <c r="A17" s="138" t="s">
        <v>116</v>
      </c>
      <c r="B17" s="138" t="s">
        <v>117</v>
      </c>
      <c r="C17" s="79">
        <v>1060090.29</v>
      </c>
      <c r="D17" s="79">
        <v>1060090.29</v>
      </c>
      <c r="E17" s="79">
        <v>1060090.29</v>
      </c>
      <c r="F17" s="79"/>
      <c r="G17" s="79"/>
    </row>
    <row r="18" ht="18" customHeight="1" spans="1:7">
      <c r="A18" s="167" t="s">
        <v>118</v>
      </c>
      <c r="B18" s="167" t="s">
        <v>119</v>
      </c>
      <c r="C18" s="79">
        <v>541302.47</v>
      </c>
      <c r="D18" s="79">
        <v>541302.47</v>
      </c>
      <c r="E18" s="79">
        <v>541302.47</v>
      </c>
      <c r="F18" s="79"/>
      <c r="G18" s="79"/>
    </row>
    <row r="19" ht="18" customHeight="1" spans="1:7">
      <c r="A19" s="167" t="s">
        <v>120</v>
      </c>
      <c r="B19" s="167" t="s">
        <v>121</v>
      </c>
      <c r="C19" s="79">
        <v>454227.82</v>
      </c>
      <c r="D19" s="79">
        <v>454227.82</v>
      </c>
      <c r="E19" s="79">
        <v>454227.82</v>
      </c>
      <c r="F19" s="79"/>
      <c r="G19" s="79"/>
    </row>
    <row r="20" ht="18" customHeight="1" spans="1:7">
      <c r="A20" s="167" t="s">
        <v>122</v>
      </c>
      <c r="B20" s="167" t="s">
        <v>123</v>
      </c>
      <c r="C20" s="79">
        <v>64560</v>
      </c>
      <c r="D20" s="79">
        <v>64560</v>
      </c>
      <c r="E20" s="79">
        <v>64560</v>
      </c>
      <c r="F20" s="79"/>
      <c r="G20" s="79"/>
    </row>
    <row r="21" ht="18" customHeight="1" spans="1:7">
      <c r="A21" s="30" t="s">
        <v>124</v>
      </c>
      <c r="B21" s="30" t="s">
        <v>125</v>
      </c>
      <c r="C21" s="79">
        <v>1064180.4</v>
      </c>
      <c r="D21" s="79">
        <v>1064180.4</v>
      </c>
      <c r="E21" s="79">
        <v>1064180.4</v>
      </c>
      <c r="F21" s="79"/>
      <c r="G21" s="79"/>
    </row>
    <row r="22" ht="18" customHeight="1" spans="1:7">
      <c r="A22" s="138" t="s">
        <v>126</v>
      </c>
      <c r="B22" s="138" t="s">
        <v>127</v>
      </c>
      <c r="C22" s="79">
        <v>1064180.4</v>
      </c>
      <c r="D22" s="79">
        <v>1064180.4</v>
      </c>
      <c r="E22" s="79">
        <v>1064180.4</v>
      </c>
      <c r="F22" s="79"/>
      <c r="G22" s="79"/>
    </row>
    <row r="23" ht="18" customHeight="1" spans="1:7">
      <c r="A23" s="167" t="s">
        <v>128</v>
      </c>
      <c r="B23" s="167" t="s">
        <v>129</v>
      </c>
      <c r="C23" s="79">
        <v>1064180.4</v>
      </c>
      <c r="D23" s="79">
        <v>1064180.4</v>
      </c>
      <c r="E23" s="79">
        <v>1064180.4</v>
      </c>
      <c r="F23" s="79"/>
      <c r="G23" s="79"/>
    </row>
    <row r="24" ht="18" customHeight="1" spans="1:7">
      <c r="A24" s="78" t="s">
        <v>168</v>
      </c>
      <c r="B24" s="168" t="s">
        <v>168</v>
      </c>
      <c r="C24" s="79">
        <v>11634972.2</v>
      </c>
      <c r="D24" s="79">
        <v>11500572.2</v>
      </c>
      <c r="E24" s="79">
        <v>11455772.2</v>
      </c>
      <c r="F24" s="79">
        <v>44800</v>
      </c>
      <c r="G24" s="79">
        <v>134400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751388888888889" right="0.751388888888889" top="1" bottom="1" header="0.5" footer="0.5"/>
  <pageSetup paperSize="9" scale="8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2" sqref="C1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59" t="s">
        <v>169</v>
      </c>
    </row>
    <row r="2" ht="41.25" customHeight="1" spans="1:6">
      <c r="A2" s="160" t="str">
        <f>"2026"&amp;"年一般公共预算“三公”经费支出预算表"</f>
        <v>2026年一般公共预算“三公”经费支出预算表</v>
      </c>
      <c r="B2" s="44"/>
      <c r="C2" s="44"/>
      <c r="D2" s="44"/>
      <c r="E2" s="43"/>
      <c r="F2" s="44"/>
    </row>
    <row r="3" customHeight="1" spans="1:6">
      <c r="A3" s="111" t="str">
        <f>"单位名称："&amp;"嵩明县妇幼健康服务中心"</f>
        <v>单位名称：嵩明县妇幼健康服务中心</v>
      </c>
      <c r="B3" s="161"/>
      <c r="D3" s="44"/>
      <c r="E3" s="43"/>
      <c r="F3" s="48" t="s">
        <v>1</v>
      </c>
    </row>
    <row r="4" ht="27" customHeight="1" spans="1:6">
      <c r="A4" s="49" t="s">
        <v>170</v>
      </c>
      <c r="B4" s="49" t="s">
        <v>171</v>
      </c>
      <c r="C4" s="51" t="s">
        <v>172</v>
      </c>
      <c r="D4" s="49"/>
      <c r="E4" s="50"/>
      <c r="F4" s="49" t="s">
        <v>173</v>
      </c>
    </row>
    <row r="5" ht="28.5" customHeight="1" spans="1:6">
      <c r="A5" s="162"/>
      <c r="B5" s="53"/>
      <c r="C5" s="50" t="s">
        <v>57</v>
      </c>
      <c r="D5" s="50" t="s">
        <v>174</v>
      </c>
      <c r="E5" s="50" t="s">
        <v>175</v>
      </c>
      <c r="F5" s="52"/>
    </row>
    <row r="6" ht="17.25" customHeight="1" spans="1:6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ht="21" customHeight="1" spans="1:6">
      <c r="A8" s="163" t="s">
        <v>176</v>
      </c>
    </row>
  </sheetData>
  <mergeCells count="6">
    <mergeCell ref="A2:F2"/>
    <mergeCell ref="A3:B3"/>
    <mergeCell ref="C4:E4"/>
    <mergeCell ref="A4:A5"/>
    <mergeCell ref="B4:B5"/>
    <mergeCell ref="F4:F5"/>
  </mergeCells>
  <printOptions horizontalCentered="1"/>
  <pageMargins left="0.751388888888889" right="0.751388888888889" top="1" bottom="1" header="0.5" footer="0.5"/>
  <pageSetup paperSize="9" scale="7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8"/>
  <sheetViews>
    <sheetView showZeros="0" topLeftCell="A15" workbookViewId="0">
      <selection activeCell="K6" sqref="K6:K7"/>
    </sheetView>
  </sheetViews>
  <sheetFormatPr defaultColWidth="9.14166666666667" defaultRowHeight="14.25" customHeight="1"/>
  <cols>
    <col min="1" max="1" width="13.75" customWidth="1"/>
    <col min="2" max="2" width="18.75" customWidth="1"/>
    <col min="3" max="3" width="18.875" customWidth="1"/>
    <col min="4" max="4" width="14.75" customWidth="1"/>
    <col min="5" max="5" width="9.25" customWidth="1"/>
    <col min="6" max="6" width="27.125" customWidth="1"/>
    <col min="7" max="7" width="10.2833333333333" customWidth="1"/>
    <col min="8" max="8" width="23.75" customWidth="1"/>
    <col min="9" max="10" width="11.625" customWidth="1"/>
    <col min="11" max="11" width="9.625" customWidth="1"/>
    <col min="12" max="13" width="11.625" customWidth="1"/>
    <col min="14" max="14" width="9.375" customWidth="1"/>
    <col min="15" max="15" width="11.875" customWidth="1"/>
    <col min="16" max="18" width="11.625" customWidth="1"/>
    <col min="19" max="19" width="9.75" customWidth="1"/>
    <col min="20" max="20" width="9.375" customWidth="1"/>
    <col min="21" max="21" width="11.625" customWidth="1"/>
    <col min="22" max="22" width="10.25" customWidth="1"/>
    <col min="23" max="23" width="11.625" customWidth="1"/>
    <col min="24" max="24" width="10.375" customWidth="1"/>
  </cols>
  <sheetData>
    <row r="1" ht="13.5" customHeight="1" spans="1:24">
      <c r="B1" s="139"/>
      <c r="C1" s="145"/>
      <c r="E1" s="146"/>
      <c r="F1" s="146"/>
      <c r="G1" s="146"/>
      <c r="H1" s="146"/>
      <c r="I1" s="81"/>
      <c r="J1" s="81"/>
      <c r="K1" s="81"/>
      <c r="L1" s="81"/>
      <c r="M1" s="81"/>
      <c r="N1" s="81"/>
      <c r="R1" s="81"/>
      <c r="V1" s="145"/>
      <c r="X1" s="2" t="s">
        <v>177</v>
      </c>
    </row>
    <row r="2" ht="45.75" customHeight="1" spans="1:24">
      <c r="A2" s="67" t="str">
        <f>"2026"&amp;"年部门基本支出预算表"</f>
        <v>2026年部门基本支出预算表</v>
      </c>
      <c r="B2" s="3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"/>
      <c r="P2" s="3"/>
      <c r="Q2" s="3"/>
      <c r="R2" s="67"/>
      <c r="S2" s="67"/>
      <c r="T2" s="67"/>
      <c r="U2" s="67"/>
      <c r="V2" s="67"/>
      <c r="W2" s="67"/>
      <c r="X2" s="67"/>
    </row>
    <row r="3" ht="18.75" customHeight="1" spans="1:24">
      <c r="A3" s="4" t="str">
        <f>"单位名称："&amp;"嵩明县妇幼健康服务中心"</f>
        <v>单位名称：嵩明县妇幼健康服务中心</v>
      </c>
      <c r="B3" s="5"/>
      <c r="C3" s="147"/>
      <c r="D3" s="147"/>
      <c r="E3" s="147"/>
      <c r="F3" s="147"/>
      <c r="G3" s="147"/>
      <c r="H3" s="147"/>
      <c r="I3" s="86"/>
      <c r="J3" s="86"/>
      <c r="K3" s="86"/>
      <c r="L3" s="86"/>
      <c r="M3" s="86"/>
      <c r="N3" s="86"/>
      <c r="O3" s="6"/>
      <c r="P3" s="6"/>
      <c r="Q3" s="6"/>
      <c r="R3" s="86"/>
      <c r="V3" s="145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48" t="s">
        <v>186</v>
      </c>
      <c r="J4" s="92" t="s">
        <v>186</v>
      </c>
      <c r="K4" s="92"/>
      <c r="L4" s="92"/>
      <c r="M4" s="92"/>
      <c r="N4" s="92"/>
      <c r="O4" s="11"/>
      <c r="P4" s="11"/>
      <c r="Q4" s="11"/>
      <c r="R4" s="91" t="s">
        <v>61</v>
      </c>
      <c r="S4" s="92" t="s">
        <v>62</v>
      </c>
      <c r="T4" s="92"/>
      <c r="U4" s="92"/>
      <c r="V4" s="92"/>
      <c r="W4" s="92"/>
      <c r="X4" s="93"/>
    </row>
    <row r="5" ht="18" customHeight="1" spans="1:24">
      <c r="A5" s="13"/>
      <c r="B5" s="28"/>
      <c r="C5" s="149"/>
      <c r="D5" s="13"/>
      <c r="E5" s="13"/>
      <c r="F5" s="13"/>
      <c r="G5" s="13"/>
      <c r="H5" s="13"/>
      <c r="I5" s="150" t="s">
        <v>187</v>
      </c>
      <c r="J5" s="148" t="s">
        <v>58</v>
      </c>
      <c r="K5" s="92"/>
      <c r="L5" s="92"/>
      <c r="M5" s="92"/>
      <c r="N5" s="93"/>
      <c r="O5" s="10" t="s">
        <v>188</v>
      </c>
      <c r="P5" s="11"/>
      <c r="Q5" s="12"/>
      <c r="R5" s="8" t="s">
        <v>61</v>
      </c>
      <c r="S5" s="148" t="s">
        <v>62</v>
      </c>
      <c r="T5" s="91" t="s">
        <v>64</v>
      </c>
      <c r="U5" s="92" t="s">
        <v>62</v>
      </c>
      <c r="V5" s="91" t="s">
        <v>66</v>
      </c>
      <c r="W5" s="91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2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194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195</v>
      </c>
      <c r="V6" s="8" t="s">
        <v>196</v>
      </c>
      <c r="W6" s="8" t="s">
        <v>67</v>
      </c>
      <c r="X6" s="8" t="s">
        <v>68</v>
      </c>
    </row>
    <row r="7" ht="37.5" customHeight="1" spans="1:24">
      <c r="A7" s="153"/>
      <c r="B7" s="18"/>
      <c r="C7" s="153"/>
      <c r="D7" s="153"/>
      <c r="E7" s="153"/>
      <c r="F7" s="153"/>
      <c r="G7" s="153"/>
      <c r="H7" s="153"/>
      <c r="I7" s="153"/>
      <c r="J7" s="154" t="s">
        <v>57</v>
      </c>
      <c r="K7" s="16" t="s">
        <v>197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195</v>
      </c>
      <c r="V7" s="16" t="s">
        <v>66</v>
      </c>
      <c r="W7" s="16" t="s">
        <v>67</v>
      </c>
      <c r="X7" s="16" t="s">
        <v>68</v>
      </c>
    </row>
    <row r="8" ht="21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1" customHeight="1" spans="1:24">
      <c r="A9" s="155" t="s">
        <v>198</v>
      </c>
      <c r="B9" s="155" t="s">
        <v>70</v>
      </c>
      <c r="C9" s="155" t="s">
        <v>199</v>
      </c>
      <c r="D9" s="155" t="s">
        <v>200</v>
      </c>
      <c r="E9" s="155" t="s">
        <v>112</v>
      </c>
      <c r="F9" s="155" t="s">
        <v>113</v>
      </c>
      <c r="G9" s="155" t="s">
        <v>201</v>
      </c>
      <c r="H9" s="155" t="s">
        <v>202</v>
      </c>
      <c r="I9" s="79">
        <v>3373944</v>
      </c>
      <c r="J9" s="79">
        <v>3373944</v>
      </c>
      <c r="K9" s="79"/>
      <c r="L9" s="79"/>
      <c r="M9" s="106">
        <v>3373944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1" customHeight="1" spans="1:24">
      <c r="A10" s="155" t="s">
        <v>198</v>
      </c>
      <c r="B10" s="155" t="s">
        <v>70</v>
      </c>
      <c r="C10" s="155" t="s">
        <v>199</v>
      </c>
      <c r="D10" s="155" t="s">
        <v>200</v>
      </c>
      <c r="E10" s="155" t="s">
        <v>112</v>
      </c>
      <c r="F10" s="155" t="s">
        <v>113</v>
      </c>
      <c r="G10" s="155" t="s">
        <v>203</v>
      </c>
      <c r="H10" s="155" t="s">
        <v>204</v>
      </c>
      <c r="I10" s="79">
        <v>227376</v>
      </c>
      <c r="J10" s="79">
        <v>227376</v>
      </c>
      <c r="K10" s="156"/>
      <c r="L10" s="156"/>
      <c r="M10" s="106">
        <v>227376</v>
      </c>
      <c r="N10" s="156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1" customHeight="1" spans="1:24">
      <c r="A11" s="155" t="s">
        <v>198</v>
      </c>
      <c r="B11" s="155" t="s">
        <v>70</v>
      </c>
      <c r="C11" s="155" t="s">
        <v>199</v>
      </c>
      <c r="D11" s="155" t="s">
        <v>200</v>
      </c>
      <c r="E11" s="155" t="s">
        <v>112</v>
      </c>
      <c r="F11" s="155" t="s">
        <v>113</v>
      </c>
      <c r="G11" s="155" t="s">
        <v>205</v>
      </c>
      <c r="H11" s="155" t="s">
        <v>206</v>
      </c>
      <c r="I11" s="79">
        <v>4464</v>
      </c>
      <c r="J11" s="79">
        <v>4464</v>
      </c>
      <c r="K11" s="156"/>
      <c r="L11" s="156"/>
      <c r="M11" s="106">
        <v>4464</v>
      </c>
      <c r="N11" s="156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1" customHeight="1" spans="1:24">
      <c r="A12" s="155" t="s">
        <v>198</v>
      </c>
      <c r="B12" s="155" t="s">
        <v>70</v>
      </c>
      <c r="C12" s="155" t="s">
        <v>199</v>
      </c>
      <c r="D12" s="155" t="s">
        <v>200</v>
      </c>
      <c r="E12" s="155" t="s">
        <v>112</v>
      </c>
      <c r="F12" s="155" t="s">
        <v>113</v>
      </c>
      <c r="G12" s="155" t="s">
        <v>205</v>
      </c>
      <c r="H12" s="155" t="s">
        <v>206</v>
      </c>
      <c r="I12" s="79">
        <v>281162</v>
      </c>
      <c r="J12" s="79">
        <v>281162</v>
      </c>
      <c r="K12" s="156"/>
      <c r="L12" s="156"/>
      <c r="M12" s="106">
        <v>281162</v>
      </c>
      <c r="N12" s="156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1" customHeight="1" spans="1:24">
      <c r="A13" s="155" t="s">
        <v>198</v>
      </c>
      <c r="B13" s="155" t="s">
        <v>70</v>
      </c>
      <c r="C13" s="155" t="s">
        <v>199</v>
      </c>
      <c r="D13" s="155" t="s">
        <v>200</v>
      </c>
      <c r="E13" s="155" t="s">
        <v>112</v>
      </c>
      <c r="F13" s="155" t="s">
        <v>113</v>
      </c>
      <c r="G13" s="155" t="s">
        <v>207</v>
      </c>
      <c r="H13" s="155" t="s">
        <v>208</v>
      </c>
      <c r="I13" s="79">
        <v>608328</v>
      </c>
      <c r="J13" s="79">
        <v>608328</v>
      </c>
      <c r="K13" s="156"/>
      <c r="L13" s="156"/>
      <c r="M13" s="106">
        <v>608328</v>
      </c>
      <c r="N13" s="156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1" customHeight="1" spans="1:24">
      <c r="A14" s="155" t="s">
        <v>198</v>
      </c>
      <c r="B14" s="155" t="s">
        <v>70</v>
      </c>
      <c r="C14" s="155" t="s">
        <v>199</v>
      </c>
      <c r="D14" s="155" t="s">
        <v>200</v>
      </c>
      <c r="E14" s="155" t="s">
        <v>112</v>
      </c>
      <c r="F14" s="155" t="s">
        <v>113</v>
      </c>
      <c r="G14" s="155" t="s">
        <v>207</v>
      </c>
      <c r="H14" s="155" t="s">
        <v>208</v>
      </c>
      <c r="I14" s="79">
        <v>1273536</v>
      </c>
      <c r="J14" s="79">
        <v>1273536</v>
      </c>
      <c r="K14" s="156"/>
      <c r="L14" s="156"/>
      <c r="M14" s="106">
        <v>1273536</v>
      </c>
      <c r="N14" s="156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1" customHeight="1" spans="1:24">
      <c r="A15" s="155" t="s">
        <v>198</v>
      </c>
      <c r="B15" s="155" t="s">
        <v>70</v>
      </c>
      <c r="C15" s="155" t="s">
        <v>199</v>
      </c>
      <c r="D15" s="155" t="s">
        <v>200</v>
      </c>
      <c r="E15" s="155" t="s">
        <v>112</v>
      </c>
      <c r="F15" s="155" t="s">
        <v>113</v>
      </c>
      <c r="G15" s="155" t="s">
        <v>207</v>
      </c>
      <c r="H15" s="155" t="s">
        <v>208</v>
      </c>
      <c r="I15" s="79">
        <v>576000</v>
      </c>
      <c r="J15" s="79">
        <v>576000</v>
      </c>
      <c r="K15" s="156"/>
      <c r="L15" s="156"/>
      <c r="M15" s="106">
        <v>576000</v>
      </c>
      <c r="N15" s="156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1" customHeight="1" spans="1:24">
      <c r="A16" s="155" t="s">
        <v>198</v>
      </c>
      <c r="B16" s="155" t="s">
        <v>70</v>
      </c>
      <c r="C16" s="155" t="s">
        <v>199</v>
      </c>
      <c r="D16" s="155" t="s">
        <v>200</v>
      </c>
      <c r="E16" s="155" t="s">
        <v>112</v>
      </c>
      <c r="F16" s="155" t="s">
        <v>113</v>
      </c>
      <c r="G16" s="155" t="s">
        <v>207</v>
      </c>
      <c r="H16" s="155" t="s">
        <v>208</v>
      </c>
      <c r="I16" s="79">
        <v>8420</v>
      </c>
      <c r="J16" s="79">
        <v>8420</v>
      </c>
      <c r="K16" s="156"/>
      <c r="L16" s="156"/>
      <c r="M16" s="106">
        <v>8420</v>
      </c>
      <c r="N16" s="156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1" customHeight="1" spans="1:24">
      <c r="A17" s="155" t="s">
        <v>198</v>
      </c>
      <c r="B17" s="155" t="s">
        <v>70</v>
      </c>
      <c r="C17" s="155" t="s">
        <v>199</v>
      </c>
      <c r="D17" s="155" t="s">
        <v>200</v>
      </c>
      <c r="E17" s="155" t="s">
        <v>112</v>
      </c>
      <c r="F17" s="155" t="s">
        <v>113</v>
      </c>
      <c r="G17" s="155" t="s">
        <v>207</v>
      </c>
      <c r="H17" s="155" t="s">
        <v>208</v>
      </c>
      <c r="I17" s="79">
        <v>1123920</v>
      </c>
      <c r="J17" s="79">
        <v>1123920</v>
      </c>
      <c r="K17" s="156"/>
      <c r="L17" s="156"/>
      <c r="M17" s="106">
        <v>1123920</v>
      </c>
      <c r="N17" s="156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1" customHeight="1" spans="1:24">
      <c r="A18" s="155" t="s">
        <v>198</v>
      </c>
      <c r="B18" s="155" t="s">
        <v>70</v>
      </c>
      <c r="C18" s="155" t="s">
        <v>209</v>
      </c>
      <c r="D18" s="155" t="s">
        <v>210</v>
      </c>
      <c r="E18" s="155" t="s">
        <v>103</v>
      </c>
      <c r="F18" s="155" t="s">
        <v>104</v>
      </c>
      <c r="G18" s="155" t="s">
        <v>211</v>
      </c>
      <c r="H18" s="155" t="s">
        <v>212</v>
      </c>
      <c r="I18" s="79">
        <v>1188469</v>
      </c>
      <c r="J18" s="79">
        <v>1188469</v>
      </c>
      <c r="K18" s="156"/>
      <c r="L18" s="156"/>
      <c r="M18" s="106">
        <v>1188469</v>
      </c>
      <c r="N18" s="156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1" customHeight="1" spans="1:24">
      <c r="A19" s="155" t="s">
        <v>198</v>
      </c>
      <c r="B19" s="155" t="s">
        <v>70</v>
      </c>
      <c r="C19" s="155" t="s">
        <v>209</v>
      </c>
      <c r="D19" s="155" t="s">
        <v>210</v>
      </c>
      <c r="E19" s="155" t="s">
        <v>118</v>
      </c>
      <c r="F19" s="155" t="s">
        <v>119</v>
      </c>
      <c r="G19" s="155" t="s">
        <v>213</v>
      </c>
      <c r="H19" s="155" t="s">
        <v>214</v>
      </c>
      <c r="I19" s="79">
        <v>541302.47</v>
      </c>
      <c r="J19" s="79">
        <v>541302.47</v>
      </c>
      <c r="K19" s="156"/>
      <c r="L19" s="156"/>
      <c r="M19" s="106">
        <v>541302.47</v>
      </c>
      <c r="N19" s="156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1" customHeight="1" spans="1:24">
      <c r="A20" s="155" t="s">
        <v>198</v>
      </c>
      <c r="B20" s="155" t="s">
        <v>70</v>
      </c>
      <c r="C20" s="155" t="s">
        <v>209</v>
      </c>
      <c r="D20" s="155" t="s">
        <v>210</v>
      </c>
      <c r="E20" s="155" t="s">
        <v>120</v>
      </c>
      <c r="F20" s="155" t="s">
        <v>121</v>
      </c>
      <c r="G20" s="155" t="s">
        <v>215</v>
      </c>
      <c r="H20" s="155" t="s">
        <v>216</v>
      </c>
      <c r="I20" s="79">
        <v>454227.82</v>
      </c>
      <c r="J20" s="79">
        <v>454227.82</v>
      </c>
      <c r="K20" s="156"/>
      <c r="L20" s="156"/>
      <c r="M20" s="106">
        <v>454227.82</v>
      </c>
      <c r="N20" s="156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1" customHeight="1" spans="1:24">
      <c r="A21" s="155" t="s">
        <v>198</v>
      </c>
      <c r="B21" s="155" t="s">
        <v>70</v>
      </c>
      <c r="C21" s="155" t="s">
        <v>209</v>
      </c>
      <c r="D21" s="155" t="s">
        <v>210</v>
      </c>
      <c r="E21" s="155" t="s">
        <v>107</v>
      </c>
      <c r="F21" s="155" t="s">
        <v>106</v>
      </c>
      <c r="G21" s="155" t="s">
        <v>217</v>
      </c>
      <c r="H21" s="155" t="s">
        <v>218</v>
      </c>
      <c r="I21" s="79">
        <v>51995.51</v>
      </c>
      <c r="J21" s="79">
        <v>51995.51</v>
      </c>
      <c r="K21" s="156"/>
      <c r="L21" s="156"/>
      <c r="M21" s="106">
        <v>51995.51</v>
      </c>
      <c r="N21" s="156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1" customHeight="1" spans="1:24">
      <c r="A22" s="155" t="s">
        <v>198</v>
      </c>
      <c r="B22" s="155" t="s">
        <v>70</v>
      </c>
      <c r="C22" s="155" t="s">
        <v>209</v>
      </c>
      <c r="D22" s="155" t="s">
        <v>210</v>
      </c>
      <c r="E22" s="155" t="s">
        <v>122</v>
      </c>
      <c r="F22" s="155" t="s">
        <v>123</v>
      </c>
      <c r="G22" s="155" t="s">
        <v>217</v>
      </c>
      <c r="H22" s="155" t="s">
        <v>218</v>
      </c>
      <c r="I22" s="79">
        <v>14400</v>
      </c>
      <c r="J22" s="79">
        <v>14400</v>
      </c>
      <c r="K22" s="156"/>
      <c r="L22" s="156"/>
      <c r="M22" s="106">
        <v>14400</v>
      </c>
      <c r="N22" s="156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1" customHeight="1" spans="1:24">
      <c r="A23" s="155" t="s">
        <v>198</v>
      </c>
      <c r="B23" s="155" t="s">
        <v>70</v>
      </c>
      <c r="C23" s="155" t="s">
        <v>209</v>
      </c>
      <c r="D23" s="155" t="s">
        <v>210</v>
      </c>
      <c r="E23" s="155" t="s">
        <v>122</v>
      </c>
      <c r="F23" s="155" t="s">
        <v>123</v>
      </c>
      <c r="G23" s="155" t="s">
        <v>217</v>
      </c>
      <c r="H23" s="155" t="s">
        <v>218</v>
      </c>
      <c r="I23" s="79">
        <v>50160</v>
      </c>
      <c r="J23" s="79">
        <v>50160</v>
      </c>
      <c r="K23" s="156"/>
      <c r="L23" s="156"/>
      <c r="M23" s="106">
        <v>50160</v>
      </c>
      <c r="N23" s="156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1" customHeight="1" spans="1:24">
      <c r="A24" s="155" t="s">
        <v>198</v>
      </c>
      <c r="B24" s="155" t="s">
        <v>70</v>
      </c>
      <c r="C24" s="155" t="s">
        <v>219</v>
      </c>
      <c r="D24" s="155" t="s">
        <v>129</v>
      </c>
      <c r="E24" s="155" t="s">
        <v>128</v>
      </c>
      <c r="F24" s="155" t="s">
        <v>129</v>
      </c>
      <c r="G24" s="155" t="s">
        <v>220</v>
      </c>
      <c r="H24" s="155" t="s">
        <v>129</v>
      </c>
      <c r="I24" s="79">
        <v>1064180.4</v>
      </c>
      <c r="J24" s="79">
        <v>1064180.4</v>
      </c>
      <c r="K24" s="156"/>
      <c r="L24" s="156"/>
      <c r="M24" s="106">
        <v>1064180.4</v>
      </c>
      <c r="N24" s="156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1" customHeight="1" spans="1:24">
      <c r="A25" s="155" t="s">
        <v>198</v>
      </c>
      <c r="B25" s="155" t="s">
        <v>70</v>
      </c>
      <c r="C25" s="155" t="s">
        <v>221</v>
      </c>
      <c r="D25" s="155" t="s">
        <v>222</v>
      </c>
      <c r="E25" s="155" t="s">
        <v>101</v>
      </c>
      <c r="F25" s="155" t="s">
        <v>102</v>
      </c>
      <c r="G25" s="155" t="s">
        <v>223</v>
      </c>
      <c r="H25" s="155" t="s">
        <v>224</v>
      </c>
      <c r="I25" s="79">
        <v>28000</v>
      </c>
      <c r="J25" s="79">
        <v>28000</v>
      </c>
      <c r="K25" s="156"/>
      <c r="L25" s="156"/>
      <c r="M25" s="106">
        <v>28000</v>
      </c>
      <c r="N25" s="156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1" customHeight="1" spans="1:24">
      <c r="A26" s="155" t="s">
        <v>198</v>
      </c>
      <c r="B26" s="155" t="s">
        <v>70</v>
      </c>
      <c r="C26" s="155" t="s">
        <v>225</v>
      </c>
      <c r="D26" s="155" t="s">
        <v>226</v>
      </c>
      <c r="E26" s="155" t="s">
        <v>101</v>
      </c>
      <c r="F26" s="155" t="s">
        <v>102</v>
      </c>
      <c r="G26" s="155" t="s">
        <v>227</v>
      </c>
      <c r="H26" s="155" t="s">
        <v>228</v>
      </c>
      <c r="I26" s="79">
        <v>613887</v>
      </c>
      <c r="J26" s="79">
        <v>613887</v>
      </c>
      <c r="K26" s="156"/>
      <c r="L26" s="156"/>
      <c r="M26" s="106">
        <v>613887</v>
      </c>
      <c r="N26" s="156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1" customHeight="1" spans="1:24">
      <c r="A27" s="155" t="s">
        <v>198</v>
      </c>
      <c r="B27" s="155" t="s">
        <v>70</v>
      </c>
      <c r="C27" s="155" t="s">
        <v>229</v>
      </c>
      <c r="D27" s="155" t="s">
        <v>230</v>
      </c>
      <c r="E27" s="155" t="s">
        <v>112</v>
      </c>
      <c r="F27" s="155" t="s">
        <v>113</v>
      </c>
      <c r="G27" s="155" t="s">
        <v>231</v>
      </c>
      <c r="H27" s="155" t="s">
        <v>230</v>
      </c>
      <c r="I27" s="79">
        <v>16800</v>
      </c>
      <c r="J27" s="79">
        <v>16800</v>
      </c>
      <c r="K27" s="156"/>
      <c r="L27" s="156"/>
      <c r="M27" s="106">
        <v>16800</v>
      </c>
      <c r="N27" s="156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1" customHeight="1" spans="1:24">
      <c r="A28" s="34" t="s">
        <v>168</v>
      </c>
      <c r="B28" s="35"/>
      <c r="C28" s="157"/>
      <c r="D28" s="157"/>
      <c r="E28" s="157"/>
      <c r="F28" s="157"/>
      <c r="G28" s="157"/>
      <c r="H28" s="158"/>
      <c r="I28" s="79">
        <v>11500572.2</v>
      </c>
      <c r="J28" s="79">
        <v>11500572.2</v>
      </c>
      <c r="K28" s="79"/>
      <c r="L28" s="79"/>
      <c r="M28" s="106">
        <v>11500572.2</v>
      </c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</sheetData>
  <mergeCells count="31">
    <mergeCell ref="A2:X2"/>
    <mergeCell ref="A3:H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554861111111111" right="0.554861111111111" top="1" bottom="1" header="0.5" footer="0.5"/>
  <pageSetup paperSize="9" scale="44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topLeftCell="D13" workbookViewId="0">
      <selection activeCell="D9" sqref="$A9:$XFD26"/>
    </sheetView>
  </sheetViews>
  <sheetFormatPr defaultColWidth="9.14166666666667" defaultRowHeight="14.25" customHeight="1"/>
  <cols>
    <col min="1" max="1" width="15.25" customWidth="1"/>
    <col min="2" max="2" width="19.25" customWidth="1"/>
    <col min="3" max="3" width="32.875" customWidth="1"/>
    <col min="4" max="4" width="20" customWidth="1"/>
    <col min="5" max="5" width="11.875" customWidth="1"/>
    <col min="6" max="6" width="15.5" customWidth="1"/>
    <col min="7" max="7" width="11.875" customWidth="1"/>
    <col min="8" max="8" width="18" customWidth="1"/>
    <col min="9" max="9" width="11.25" customWidth="1"/>
    <col min="10" max="10" width="8.875" customWidth="1"/>
    <col min="11" max="11" width="13.75" customWidth="1"/>
    <col min="12" max="17" width="9.875" customWidth="1"/>
    <col min="18" max="19" width="11.25" customWidth="1"/>
    <col min="20" max="20" width="8.125" customWidth="1"/>
    <col min="21" max="22" width="9.625" customWidth="1"/>
    <col min="23" max="23" width="8.875" customWidth="1"/>
  </cols>
  <sheetData>
    <row r="1" ht="13.5" customHeight="1" spans="1:23">
      <c r="B1" s="139"/>
      <c r="E1" s="1"/>
      <c r="F1" s="1"/>
      <c r="G1" s="1"/>
      <c r="H1" s="1"/>
      <c r="U1" s="139"/>
      <c r="W1" s="140" t="s">
        <v>232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"单位名称："&amp;"嵩明县妇幼健康服务中心"</f>
        <v>单位名称：嵩明县妇幼健康服务中心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112" t="s">
        <v>1</v>
      </c>
    </row>
    <row r="4" ht="21.75" customHeight="1" spans="1:23">
      <c r="A4" s="8" t="s">
        <v>233</v>
      </c>
      <c r="B4" s="9" t="s">
        <v>180</v>
      </c>
      <c r="C4" s="8" t="s">
        <v>181</v>
      </c>
      <c r="D4" s="8" t="s">
        <v>234</v>
      </c>
      <c r="E4" s="9" t="s">
        <v>235</v>
      </c>
      <c r="F4" s="9" t="s">
        <v>183</v>
      </c>
      <c r="G4" s="9" t="s">
        <v>236</v>
      </c>
      <c r="H4" s="9" t="s">
        <v>237</v>
      </c>
      <c r="I4" s="27" t="s">
        <v>55</v>
      </c>
      <c r="J4" s="10" t="s">
        <v>238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1" t="s">
        <v>58</v>
      </c>
      <c r="K5" s="142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195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3" t="s">
        <v>57</v>
      </c>
      <c r="K6" s="144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57</v>
      </c>
      <c r="K7" s="68" t="s">
        <v>239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4" customHeight="1" spans="1:23">
      <c r="A9" s="70" t="s">
        <v>210</v>
      </c>
      <c r="B9" s="70" t="s">
        <v>240</v>
      </c>
      <c r="C9" s="70" t="s">
        <v>241</v>
      </c>
      <c r="D9" s="70" t="s">
        <v>70</v>
      </c>
      <c r="E9" s="70" t="s">
        <v>112</v>
      </c>
      <c r="F9" s="70" t="s">
        <v>113</v>
      </c>
      <c r="G9" s="70" t="s">
        <v>217</v>
      </c>
      <c r="H9" s="70" t="s">
        <v>218</v>
      </c>
      <c r="I9" s="79">
        <v>960000</v>
      </c>
      <c r="J9" s="79"/>
      <c r="K9" s="106"/>
      <c r="L9" s="79"/>
      <c r="M9" s="79"/>
      <c r="N9" s="79"/>
      <c r="O9" s="79"/>
      <c r="P9" s="79"/>
      <c r="Q9" s="79"/>
      <c r="R9" s="79">
        <v>960000</v>
      </c>
      <c r="S9" s="79">
        <v>960000</v>
      </c>
      <c r="T9" s="79"/>
      <c r="U9" s="79"/>
      <c r="V9" s="79"/>
      <c r="W9" s="79"/>
    </row>
    <row r="10" ht="24" customHeight="1" spans="1:23">
      <c r="A10" s="70" t="s">
        <v>242</v>
      </c>
      <c r="B10" s="70" t="s">
        <v>243</v>
      </c>
      <c r="C10" s="70" t="s">
        <v>244</v>
      </c>
      <c r="D10" s="70" t="s">
        <v>70</v>
      </c>
      <c r="E10" s="70" t="s">
        <v>112</v>
      </c>
      <c r="F10" s="70" t="s">
        <v>113</v>
      </c>
      <c r="G10" s="70" t="s">
        <v>245</v>
      </c>
      <c r="H10" s="70" t="s">
        <v>242</v>
      </c>
      <c r="I10" s="79">
        <v>10100000</v>
      </c>
      <c r="J10" s="79"/>
      <c r="K10" s="106"/>
      <c r="L10" s="79"/>
      <c r="M10" s="79"/>
      <c r="N10" s="79"/>
      <c r="O10" s="79"/>
      <c r="P10" s="79"/>
      <c r="Q10" s="79"/>
      <c r="R10" s="79">
        <v>10100000</v>
      </c>
      <c r="S10" s="79">
        <v>10100000</v>
      </c>
      <c r="T10" s="79"/>
      <c r="U10" s="79"/>
      <c r="V10" s="79"/>
      <c r="W10" s="79"/>
    </row>
    <row r="11" ht="24" customHeight="1" spans="1:23">
      <c r="A11" s="70" t="s">
        <v>246</v>
      </c>
      <c r="B11" s="70" t="s">
        <v>247</v>
      </c>
      <c r="C11" s="70" t="s">
        <v>248</v>
      </c>
      <c r="D11" s="70" t="s">
        <v>70</v>
      </c>
      <c r="E11" s="70" t="s">
        <v>112</v>
      </c>
      <c r="F11" s="70" t="s">
        <v>113</v>
      </c>
      <c r="G11" s="70" t="s">
        <v>249</v>
      </c>
      <c r="H11" s="70" t="s">
        <v>250</v>
      </c>
      <c r="I11" s="79">
        <v>30000</v>
      </c>
      <c r="J11" s="79"/>
      <c r="K11" s="106"/>
      <c r="L11" s="79"/>
      <c r="M11" s="79"/>
      <c r="N11" s="79"/>
      <c r="O11" s="79"/>
      <c r="P11" s="79"/>
      <c r="Q11" s="79"/>
      <c r="R11" s="79">
        <v>30000</v>
      </c>
      <c r="S11" s="79">
        <v>30000</v>
      </c>
      <c r="T11" s="79"/>
      <c r="U11" s="79"/>
      <c r="V11" s="79"/>
      <c r="W11" s="79"/>
    </row>
    <row r="12" ht="24" customHeight="1" spans="1:23">
      <c r="A12" s="70" t="s">
        <v>173</v>
      </c>
      <c r="B12" s="70" t="s">
        <v>251</v>
      </c>
      <c r="C12" s="70" t="s">
        <v>252</v>
      </c>
      <c r="D12" s="70" t="s">
        <v>70</v>
      </c>
      <c r="E12" s="70" t="s">
        <v>112</v>
      </c>
      <c r="F12" s="70" t="s">
        <v>113</v>
      </c>
      <c r="G12" s="70" t="s">
        <v>253</v>
      </c>
      <c r="H12" s="70" t="s">
        <v>173</v>
      </c>
      <c r="I12" s="79">
        <v>10000</v>
      </c>
      <c r="J12" s="79"/>
      <c r="K12" s="106"/>
      <c r="L12" s="79"/>
      <c r="M12" s="79"/>
      <c r="N12" s="79"/>
      <c r="O12" s="79"/>
      <c r="P12" s="79"/>
      <c r="Q12" s="79"/>
      <c r="R12" s="79">
        <v>10000</v>
      </c>
      <c r="S12" s="79">
        <v>10000</v>
      </c>
      <c r="T12" s="79"/>
      <c r="U12" s="79"/>
      <c r="V12" s="79"/>
      <c r="W12" s="79"/>
    </row>
    <row r="13" ht="24" customHeight="1" spans="1:23">
      <c r="A13" s="70" t="s">
        <v>254</v>
      </c>
      <c r="B13" s="70" t="s">
        <v>255</v>
      </c>
      <c r="C13" s="70" t="s">
        <v>256</v>
      </c>
      <c r="D13" s="70" t="s">
        <v>70</v>
      </c>
      <c r="E13" s="70" t="s">
        <v>112</v>
      </c>
      <c r="F13" s="70" t="s">
        <v>113</v>
      </c>
      <c r="G13" s="70" t="s">
        <v>223</v>
      </c>
      <c r="H13" s="70" t="s">
        <v>224</v>
      </c>
      <c r="I13" s="79">
        <v>550000</v>
      </c>
      <c r="J13" s="79"/>
      <c r="K13" s="106"/>
      <c r="L13" s="79"/>
      <c r="M13" s="79"/>
      <c r="N13" s="79"/>
      <c r="O13" s="79"/>
      <c r="P13" s="79"/>
      <c r="Q13" s="79"/>
      <c r="R13" s="79">
        <v>550000</v>
      </c>
      <c r="S13" s="79">
        <v>550000</v>
      </c>
      <c r="T13" s="79"/>
      <c r="U13" s="79"/>
      <c r="V13" s="79"/>
      <c r="W13" s="79"/>
    </row>
    <row r="14" ht="24" customHeight="1" spans="1:23">
      <c r="A14" s="70" t="s">
        <v>254</v>
      </c>
      <c r="B14" s="70" t="s">
        <v>255</v>
      </c>
      <c r="C14" s="70" t="s">
        <v>256</v>
      </c>
      <c r="D14" s="70" t="s">
        <v>70</v>
      </c>
      <c r="E14" s="70" t="s">
        <v>112</v>
      </c>
      <c r="F14" s="70" t="s">
        <v>113</v>
      </c>
      <c r="G14" s="70" t="s">
        <v>257</v>
      </c>
      <c r="H14" s="70" t="s">
        <v>258</v>
      </c>
      <c r="I14" s="79">
        <v>50000</v>
      </c>
      <c r="J14" s="79"/>
      <c r="K14" s="106"/>
      <c r="L14" s="79"/>
      <c r="M14" s="79"/>
      <c r="N14" s="79"/>
      <c r="O14" s="79"/>
      <c r="P14" s="79"/>
      <c r="Q14" s="79"/>
      <c r="R14" s="79">
        <v>50000</v>
      </c>
      <c r="S14" s="79">
        <v>50000</v>
      </c>
      <c r="T14" s="79"/>
      <c r="U14" s="79"/>
      <c r="V14" s="79"/>
      <c r="W14" s="79"/>
    </row>
    <row r="15" ht="24" customHeight="1" spans="1:23">
      <c r="A15" s="70" t="s">
        <v>254</v>
      </c>
      <c r="B15" s="70" t="s">
        <v>255</v>
      </c>
      <c r="C15" s="70" t="s">
        <v>256</v>
      </c>
      <c r="D15" s="70" t="s">
        <v>70</v>
      </c>
      <c r="E15" s="70" t="s">
        <v>112</v>
      </c>
      <c r="F15" s="70" t="s">
        <v>113</v>
      </c>
      <c r="G15" s="70" t="s">
        <v>259</v>
      </c>
      <c r="H15" s="70" t="s">
        <v>260</v>
      </c>
      <c r="I15" s="79">
        <v>120000</v>
      </c>
      <c r="J15" s="79"/>
      <c r="K15" s="106"/>
      <c r="L15" s="79"/>
      <c r="M15" s="79"/>
      <c r="N15" s="79"/>
      <c r="O15" s="79"/>
      <c r="P15" s="79"/>
      <c r="Q15" s="79"/>
      <c r="R15" s="79">
        <v>120000</v>
      </c>
      <c r="S15" s="79">
        <v>120000</v>
      </c>
      <c r="T15" s="79"/>
      <c r="U15" s="79"/>
      <c r="V15" s="79"/>
      <c r="W15" s="79"/>
    </row>
    <row r="16" ht="24" customHeight="1" spans="1:23">
      <c r="A16" s="70" t="s">
        <v>254</v>
      </c>
      <c r="B16" s="70" t="s">
        <v>255</v>
      </c>
      <c r="C16" s="70" t="s">
        <v>256</v>
      </c>
      <c r="D16" s="70" t="s">
        <v>70</v>
      </c>
      <c r="E16" s="70" t="s">
        <v>112</v>
      </c>
      <c r="F16" s="70" t="s">
        <v>113</v>
      </c>
      <c r="G16" s="70" t="s">
        <v>261</v>
      </c>
      <c r="H16" s="70" t="s">
        <v>262</v>
      </c>
      <c r="I16" s="79">
        <v>70000</v>
      </c>
      <c r="J16" s="79"/>
      <c r="K16" s="106"/>
      <c r="L16" s="79"/>
      <c r="M16" s="79"/>
      <c r="N16" s="79"/>
      <c r="O16" s="79"/>
      <c r="P16" s="79"/>
      <c r="Q16" s="79"/>
      <c r="R16" s="79">
        <v>70000</v>
      </c>
      <c r="S16" s="79">
        <v>70000</v>
      </c>
      <c r="T16" s="79"/>
      <c r="U16" s="79"/>
      <c r="V16" s="79"/>
      <c r="W16" s="79"/>
    </row>
    <row r="17" ht="24" customHeight="1" spans="1:23">
      <c r="A17" s="70" t="s">
        <v>254</v>
      </c>
      <c r="B17" s="70" t="s">
        <v>255</v>
      </c>
      <c r="C17" s="70" t="s">
        <v>256</v>
      </c>
      <c r="D17" s="70" t="s">
        <v>70</v>
      </c>
      <c r="E17" s="70" t="s">
        <v>112</v>
      </c>
      <c r="F17" s="70" t="s">
        <v>113</v>
      </c>
      <c r="G17" s="70" t="s">
        <v>263</v>
      </c>
      <c r="H17" s="70" t="s">
        <v>264</v>
      </c>
      <c r="I17" s="79">
        <v>96000</v>
      </c>
      <c r="J17" s="79"/>
      <c r="K17" s="106"/>
      <c r="L17" s="79"/>
      <c r="M17" s="79"/>
      <c r="N17" s="79"/>
      <c r="O17" s="79"/>
      <c r="P17" s="79"/>
      <c r="Q17" s="79"/>
      <c r="R17" s="79">
        <v>96000</v>
      </c>
      <c r="S17" s="79">
        <v>96000</v>
      </c>
      <c r="T17" s="79"/>
      <c r="U17" s="79"/>
      <c r="V17" s="79"/>
      <c r="W17" s="79"/>
    </row>
    <row r="18" ht="24" customHeight="1" spans="1:23">
      <c r="A18" s="70" t="s">
        <v>254</v>
      </c>
      <c r="B18" s="70" t="s">
        <v>255</v>
      </c>
      <c r="C18" s="70" t="s">
        <v>256</v>
      </c>
      <c r="D18" s="70" t="s">
        <v>70</v>
      </c>
      <c r="E18" s="70" t="s">
        <v>112</v>
      </c>
      <c r="F18" s="70" t="s">
        <v>113</v>
      </c>
      <c r="G18" s="70" t="s">
        <v>265</v>
      </c>
      <c r="H18" s="70" t="s">
        <v>266</v>
      </c>
      <c r="I18" s="79">
        <v>150000</v>
      </c>
      <c r="J18" s="79"/>
      <c r="K18" s="106"/>
      <c r="L18" s="79"/>
      <c r="M18" s="79"/>
      <c r="N18" s="79"/>
      <c r="O18" s="79"/>
      <c r="P18" s="79"/>
      <c r="Q18" s="79"/>
      <c r="R18" s="79">
        <v>150000</v>
      </c>
      <c r="S18" s="79">
        <v>150000</v>
      </c>
      <c r="T18" s="79"/>
      <c r="U18" s="79"/>
      <c r="V18" s="79"/>
      <c r="W18" s="79"/>
    </row>
    <row r="19" ht="24" customHeight="1" spans="1:23">
      <c r="A19" s="70" t="s">
        <v>254</v>
      </c>
      <c r="B19" s="70" t="s">
        <v>255</v>
      </c>
      <c r="C19" s="70" t="s">
        <v>256</v>
      </c>
      <c r="D19" s="70" t="s">
        <v>70</v>
      </c>
      <c r="E19" s="70" t="s">
        <v>112</v>
      </c>
      <c r="F19" s="70" t="s">
        <v>113</v>
      </c>
      <c r="G19" s="70" t="s">
        <v>267</v>
      </c>
      <c r="H19" s="70" t="s">
        <v>268</v>
      </c>
      <c r="I19" s="79">
        <v>500000</v>
      </c>
      <c r="J19" s="79"/>
      <c r="K19" s="106"/>
      <c r="L19" s="79"/>
      <c r="M19" s="79"/>
      <c r="N19" s="79"/>
      <c r="O19" s="79"/>
      <c r="P19" s="79"/>
      <c r="Q19" s="79"/>
      <c r="R19" s="79">
        <v>500000</v>
      </c>
      <c r="S19" s="79">
        <v>500000</v>
      </c>
      <c r="T19" s="79"/>
      <c r="U19" s="79"/>
      <c r="V19" s="79"/>
      <c r="W19" s="79"/>
    </row>
    <row r="20" ht="24" customHeight="1" spans="1:23">
      <c r="A20" s="70" t="s">
        <v>254</v>
      </c>
      <c r="B20" s="70" t="s">
        <v>255</v>
      </c>
      <c r="C20" s="70" t="s">
        <v>256</v>
      </c>
      <c r="D20" s="70" t="s">
        <v>70</v>
      </c>
      <c r="E20" s="70" t="s">
        <v>112</v>
      </c>
      <c r="F20" s="70" t="s">
        <v>113</v>
      </c>
      <c r="G20" s="70" t="s">
        <v>269</v>
      </c>
      <c r="H20" s="70" t="s">
        <v>270</v>
      </c>
      <c r="I20" s="79">
        <v>150000</v>
      </c>
      <c r="J20" s="79"/>
      <c r="K20" s="106"/>
      <c r="L20" s="79"/>
      <c r="M20" s="79"/>
      <c r="N20" s="79"/>
      <c r="O20" s="79"/>
      <c r="P20" s="79"/>
      <c r="Q20" s="79"/>
      <c r="R20" s="79">
        <v>150000</v>
      </c>
      <c r="S20" s="79">
        <v>150000</v>
      </c>
      <c r="T20" s="79"/>
      <c r="U20" s="79"/>
      <c r="V20" s="79"/>
      <c r="W20" s="79"/>
    </row>
    <row r="21" ht="24" customHeight="1" spans="1:23">
      <c r="A21" s="70" t="s">
        <v>254</v>
      </c>
      <c r="B21" s="70" t="s">
        <v>255</v>
      </c>
      <c r="C21" s="70" t="s">
        <v>256</v>
      </c>
      <c r="D21" s="70" t="s">
        <v>70</v>
      </c>
      <c r="E21" s="70" t="s">
        <v>112</v>
      </c>
      <c r="F21" s="70" t="s">
        <v>113</v>
      </c>
      <c r="G21" s="70" t="s">
        <v>271</v>
      </c>
      <c r="H21" s="70" t="s">
        <v>272</v>
      </c>
      <c r="I21" s="79">
        <v>6594000</v>
      </c>
      <c r="J21" s="79"/>
      <c r="K21" s="106"/>
      <c r="L21" s="79"/>
      <c r="M21" s="79"/>
      <c r="N21" s="79"/>
      <c r="O21" s="79"/>
      <c r="P21" s="79"/>
      <c r="Q21" s="79"/>
      <c r="R21" s="79">
        <v>6594000</v>
      </c>
      <c r="S21" s="79">
        <v>6594000</v>
      </c>
      <c r="T21" s="79"/>
      <c r="U21" s="79"/>
      <c r="V21" s="79"/>
      <c r="W21" s="79"/>
    </row>
    <row r="22" ht="24" customHeight="1" spans="1:23">
      <c r="A22" s="70" t="s">
        <v>254</v>
      </c>
      <c r="B22" s="70" t="s">
        <v>255</v>
      </c>
      <c r="C22" s="70" t="s">
        <v>256</v>
      </c>
      <c r="D22" s="70" t="s">
        <v>70</v>
      </c>
      <c r="E22" s="70" t="s">
        <v>112</v>
      </c>
      <c r="F22" s="70" t="s">
        <v>113</v>
      </c>
      <c r="G22" s="70" t="s">
        <v>273</v>
      </c>
      <c r="H22" s="70" t="s">
        <v>274</v>
      </c>
      <c r="I22" s="79">
        <v>150000</v>
      </c>
      <c r="J22" s="79"/>
      <c r="K22" s="106"/>
      <c r="L22" s="79"/>
      <c r="M22" s="79"/>
      <c r="N22" s="79"/>
      <c r="O22" s="79"/>
      <c r="P22" s="79"/>
      <c r="Q22" s="79"/>
      <c r="R22" s="79">
        <v>150000</v>
      </c>
      <c r="S22" s="79">
        <v>150000</v>
      </c>
      <c r="T22" s="79"/>
      <c r="U22" s="79"/>
      <c r="V22" s="79"/>
      <c r="W22" s="79"/>
    </row>
    <row r="23" ht="24" customHeight="1" spans="1:23">
      <c r="A23" s="70" t="s">
        <v>254</v>
      </c>
      <c r="B23" s="70" t="s">
        <v>255</v>
      </c>
      <c r="C23" s="70" t="s">
        <v>256</v>
      </c>
      <c r="D23" s="70" t="s">
        <v>70</v>
      </c>
      <c r="E23" s="70" t="s">
        <v>112</v>
      </c>
      <c r="F23" s="70" t="s">
        <v>113</v>
      </c>
      <c r="G23" s="70" t="s">
        <v>275</v>
      </c>
      <c r="H23" s="70" t="s">
        <v>276</v>
      </c>
      <c r="I23" s="79">
        <v>500000</v>
      </c>
      <c r="J23" s="79"/>
      <c r="K23" s="106"/>
      <c r="L23" s="79"/>
      <c r="M23" s="79"/>
      <c r="N23" s="79"/>
      <c r="O23" s="79"/>
      <c r="P23" s="79"/>
      <c r="Q23" s="79"/>
      <c r="R23" s="79">
        <v>500000</v>
      </c>
      <c r="S23" s="79">
        <v>500000</v>
      </c>
      <c r="T23" s="79"/>
      <c r="U23" s="79"/>
      <c r="V23" s="79"/>
      <c r="W23" s="79"/>
    </row>
    <row r="24" ht="24" customHeight="1" spans="1:23">
      <c r="A24" s="70" t="s">
        <v>254</v>
      </c>
      <c r="B24" s="70" t="s">
        <v>255</v>
      </c>
      <c r="C24" s="70" t="s">
        <v>256</v>
      </c>
      <c r="D24" s="70" t="s">
        <v>70</v>
      </c>
      <c r="E24" s="70" t="s">
        <v>112</v>
      </c>
      <c r="F24" s="70" t="s">
        <v>113</v>
      </c>
      <c r="G24" s="70" t="s">
        <v>277</v>
      </c>
      <c r="H24" s="70" t="s">
        <v>278</v>
      </c>
      <c r="I24" s="79">
        <v>30000</v>
      </c>
      <c r="J24" s="79"/>
      <c r="K24" s="106"/>
      <c r="L24" s="79"/>
      <c r="M24" s="79"/>
      <c r="N24" s="79"/>
      <c r="O24" s="79"/>
      <c r="P24" s="79"/>
      <c r="Q24" s="79"/>
      <c r="R24" s="79">
        <v>30000</v>
      </c>
      <c r="S24" s="79">
        <v>30000</v>
      </c>
      <c r="T24" s="79"/>
      <c r="U24" s="79"/>
      <c r="V24" s="79"/>
      <c r="W24" s="79"/>
    </row>
    <row r="25" ht="24" customHeight="1" spans="1:23">
      <c r="A25" s="70" t="s">
        <v>279</v>
      </c>
      <c r="B25" s="70" t="s">
        <v>280</v>
      </c>
      <c r="C25" s="70" t="s">
        <v>281</v>
      </c>
      <c r="D25" s="70" t="s">
        <v>70</v>
      </c>
      <c r="E25" s="70" t="s">
        <v>114</v>
      </c>
      <c r="F25" s="70" t="s">
        <v>115</v>
      </c>
      <c r="G25" s="70" t="s">
        <v>223</v>
      </c>
      <c r="H25" s="70" t="s">
        <v>224</v>
      </c>
      <c r="I25" s="79">
        <v>134400</v>
      </c>
      <c r="J25" s="79">
        <v>134400</v>
      </c>
      <c r="K25" s="106">
        <v>134400</v>
      </c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ht="24" customHeight="1" spans="1:23">
      <c r="A26" s="34" t="s">
        <v>168</v>
      </c>
      <c r="B26" s="35"/>
      <c r="C26" s="35"/>
      <c r="D26" s="35"/>
      <c r="E26" s="35"/>
      <c r="F26" s="35"/>
      <c r="G26" s="35"/>
      <c r="H26" s="36"/>
      <c r="I26" s="79">
        <v>20194400</v>
      </c>
      <c r="J26" s="79">
        <v>134400</v>
      </c>
      <c r="K26" s="106">
        <v>134400</v>
      </c>
      <c r="L26" s="79"/>
      <c r="M26" s="79"/>
      <c r="N26" s="79"/>
      <c r="O26" s="79"/>
      <c r="P26" s="79"/>
      <c r="Q26" s="79"/>
      <c r="R26" s="79">
        <v>20060000</v>
      </c>
      <c r="S26" s="79">
        <v>20060000</v>
      </c>
      <c r="T26" s="79"/>
      <c r="U26" s="79"/>
      <c r="V26" s="79"/>
      <c r="W26" s="79"/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554861111111111" right="0.554861111111111" top="1" bottom="1" header="0.5" footer="0.5"/>
  <pageSetup paperSize="9" scale="46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topLeftCell="A14" workbookViewId="0">
      <selection activeCell="B7" sqref="B7:B9"/>
    </sheetView>
  </sheetViews>
  <sheetFormatPr defaultColWidth="9.14166666666667" defaultRowHeight="12" customHeight="1"/>
  <cols>
    <col min="1" max="1" width="34.2833333333333" customWidth="1"/>
    <col min="2" max="2" width="23.625" customWidth="1"/>
    <col min="3" max="3" width="15" customWidth="1"/>
    <col min="4" max="4" width="23.575" customWidth="1"/>
    <col min="5" max="5" width="25.5" customWidth="1"/>
    <col min="6" max="6" width="10.25" style="136" customWidth="1"/>
    <col min="7" max="7" width="25.1416666666667" customWidth="1"/>
    <col min="8" max="8" width="11.125" style="136" customWidth="1"/>
    <col min="9" max="9" width="13.425" customWidth="1"/>
    <col min="10" max="10" width="36.5" customWidth="1"/>
  </cols>
  <sheetData>
    <row r="1" ht="18" customHeight="1" spans="1:10">
      <c r="J1" s="2" t="s">
        <v>282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"单位名称："&amp;"嵩明县妇幼健康服务中心"</f>
        <v>单位名称：嵩明县妇幼健康服务中心</v>
      </c>
    </row>
    <row r="4" ht="37" customHeight="1" spans="1:10">
      <c r="A4" s="68" t="s">
        <v>181</v>
      </c>
      <c r="B4" s="68" t="s">
        <v>283</v>
      </c>
      <c r="C4" s="68" t="s">
        <v>284</v>
      </c>
      <c r="D4" s="68" t="s">
        <v>285</v>
      </c>
      <c r="E4" s="68" t="s">
        <v>286</v>
      </c>
      <c r="F4" s="69" t="s">
        <v>287</v>
      </c>
      <c r="G4" s="68" t="s">
        <v>288</v>
      </c>
      <c r="H4" s="69" t="s">
        <v>289</v>
      </c>
      <c r="I4" s="69" t="s">
        <v>290</v>
      </c>
      <c r="J4" s="68" t="s">
        <v>291</v>
      </c>
    </row>
    <row r="5" ht="24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29">
        <v>6</v>
      </c>
      <c r="G5" s="137">
        <v>7</v>
      </c>
      <c r="H5" s="29">
        <v>8</v>
      </c>
      <c r="I5" s="29">
        <v>9</v>
      </c>
      <c r="J5" s="137">
        <v>10</v>
      </c>
    </row>
    <row r="6" ht="24" customHeight="1" spans="1:10">
      <c r="A6" s="30" t="s">
        <v>70</v>
      </c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138" t="s">
        <v>252</v>
      </c>
      <c r="B7" s="20" t="s">
        <v>292</v>
      </c>
      <c r="C7" s="20" t="s">
        <v>293</v>
      </c>
      <c r="D7" s="20" t="s">
        <v>294</v>
      </c>
      <c r="E7" s="30" t="s">
        <v>295</v>
      </c>
      <c r="F7" s="22" t="s">
        <v>296</v>
      </c>
      <c r="G7" s="30" t="s">
        <v>297</v>
      </c>
      <c r="H7" s="22" t="s">
        <v>298</v>
      </c>
      <c r="I7" s="20" t="s">
        <v>299</v>
      </c>
      <c r="J7" s="30" t="s">
        <v>300</v>
      </c>
    </row>
    <row r="8" ht="67.5" spans="1:10">
      <c r="A8" s="138" t="s">
        <v>252</v>
      </c>
      <c r="B8" s="20" t="s">
        <v>292</v>
      </c>
      <c r="C8" s="20" t="s">
        <v>301</v>
      </c>
      <c r="D8" s="20" t="s">
        <v>302</v>
      </c>
      <c r="E8" s="30" t="s">
        <v>303</v>
      </c>
      <c r="F8" s="22" t="s">
        <v>304</v>
      </c>
      <c r="G8" s="30" t="s">
        <v>305</v>
      </c>
      <c r="H8" s="22" t="s">
        <v>306</v>
      </c>
      <c r="I8" s="20" t="s">
        <v>299</v>
      </c>
      <c r="J8" s="30" t="s">
        <v>307</v>
      </c>
    </row>
    <row r="9" ht="29" customHeight="1" spans="1:10">
      <c r="A9" s="138" t="s">
        <v>252</v>
      </c>
      <c r="B9" s="20" t="s">
        <v>292</v>
      </c>
      <c r="C9" s="20" t="s">
        <v>308</v>
      </c>
      <c r="D9" s="20" t="s">
        <v>309</v>
      </c>
      <c r="E9" s="30" t="s">
        <v>310</v>
      </c>
      <c r="F9" s="22" t="s">
        <v>311</v>
      </c>
      <c r="G9" s="30" t="s">
        <v>312</v>
      </c>
      <c r="H9" s="22" t="s">
        <v>313</v>
      </c>
      <c r="I9" s="20" t="s">
        <v>314</v>
      </c>
      <c r="J9" s="30" t="s">
        <v>315</v>
      </c>
    </row>
    <row r="10" ht="30" customHeight="1" spans="1:10">
      <c r="A10" s="138" t="s">
        <v>281</v>
      </c>
      <c r="B10" s="20" t="s">
        <v>316</v>
      </c>
      <c r="C10" s="20" t="s">
        <v>293</v>
      </c>
      <c r="D10" s="20" t="s">
        <v>317</v>
      </c>
      <c r="E10" s="30" t="s">
        <v>318</v>
      </c>
      <c r="F10" s="22" t="s">
        <v>296</v>
      </c>
      <c r="G10" s="30" t="s">
        <v>93</v>
      </c>
      <c r="H10" s="22" t="s">
        <v>319</v>
      </c>
      <c r="I10" s="20" t="s">
        <v>299</v>
      </c>
      <c r="J10" s="30" t="s">
        <v>320</v>
      </c>
    </row>
    <row r="11" ht="42" customHeight="1" spans="1:10">
      <c r="A11" s="138" t="s">
        <v>281</v>
      </c>
      <c r="B11" s="20" t="s">
        <v>316</v>
      </c>
      <c r="C11" s="20" t="s">
        <v>301</v>
      </c>
      <c r="D11" s="20" t="s">
        <v>302</v>
      </c>
      <c r="E11" s="30" t="s">
        <v>321</v>
      </c>
      <c r="F11" s="22" t="s">
        <v>296</v>
      </c>
      <c r="G11" s="30" t="s">
        <v>322</v>
      </c>
      <c r="H11" s="22" t="s">
        <v>323</v>
      </c>
      <c r="I11" s="20" t="s">
        <v>299</v>
      </c>
      <c r="J11" s="30" t="s">
        <v>322</v>
      </c>
    </row>
    <row r="12" ht="27" customHeight="1" spans="1:10">
      <c r="A12" s="138" t="s">
        <v>281</v>
      </c>
      <c r="B12" s="20" t="s">
        <v>316</v>
      </c>
      <c r="C12" s="20" t="s">
        <v>301</v>
      </c>
      <c r="D12" s="20" t="s">
        <v>324</v>
      </c>
      <c r="E12" s="30" t="s">
        <v>325</v>
      </c>
      <c r="F12" s="22" t="s">
        <v>296</v>
      </c>
      <c r="G12" s="30" t="s">
        <v>326</v>
      </c>
      <c r="H12" s="22" t="s">
        <v>326</v>
      </c>
      <c r="I12" s="20" t="s">
        <v>314</v>
      </c>
      <c r="J12" s="30" t="s">
        <v>327</v>
      </c>
    </row>
    <row r="13" ht="26" customHeight="1" spans="1:10">
      <c r="A13" s="138" t="s">
        <v>281</v>
      </c>
      <c r="B13" s="20" t="s">
        <v>316</v>
      </c>
      <c r="C13" s="20" t="s">
        <v>308</v>
      </c>
      <c r="D13" s="20" t="s">
        <v>309</v>
      </c>
      <c r="E13" s="30" t="s">
        <v>328</v>
      </c>
      <c r="F13" s="22" t="s">
        <v>311</v>
      </c>
      <c r="G13" s="30" t="s">
        <v>329</v>
      </c>
      <c r="H13" s="22" t="s">
        <v>313</v>
      </c>
      <c r="I13" s="20" t="s">
        <v>314</v>
      </c>
      <c r="J13" s="30" t="s">
        <v>309</v>
      </c>
    </row>
    <row r="14" ht="60" customHeight="1" spans="1:10">
      <c r="A14" s="138" t="s">
        <v>248</v>
      </c>
      <c r="B14" s="20" t="s">
        <v>330</v>
      </c>
      <c r="C14" s="20" t="s">
        <v>293</v>
      </c>
      <c r="D14" s="20" t="s">
        <v>294</v>
      </c>
      <c r="E14" s="30" t="s">
        <v>331</v>
      </c>
      <c r="F14" s="22" t="s">
        <v>296</v>
      </c>
      <c r="G14" s="30" t="s">
        <v>332</v>
      </c>
      <c r="H14" s="22" t="s">
        <v>333</v>
      </c>
      <c r="I14" s="20" t="s">
        <v>299</v>
      </c>
      <c r="J14" s="30" t="s">
        <v>334</v>
      </c>
    </row>
    <row r="15" ht="27" customHeight="1" spans="1:10">
      <c r="A15" s="138" t="s">
        <v>248</v>
      </c>
      <c r="B15" s="20" t="s">
        <v>330</v>
      </c>
      <c r="C15" s="20" t="s">
        <v>301</v>
      </c>
      <c r="D15" s="20" t="s">
        <v>302</v>
      </c>
      <c r="E15" s="30" t="s">
        <v>335</v>
      </c>
      <c r="F15" s="22" t="s">
        <v>296</v>
      </c>
      <c r="G15" s="30" t="s">
        <v>336</v>
      </c>
      <c r="H15" s="22"/>
      <c r="I15" s="20" t="s">
        <v>314</v>
      </c>
      <c r="J15" s="30" t="s">
        <v>337</v>
      </c>
    </row>
    <row r="16" ht="42" customHeight="1" spans="1:10">
      <c r="A16" s="138" t="s">
        <v>248</v>
      </c>
      <c r="B16" s="20" t="s">
        <v>330</v>
      </c>
      <c r="C16" s="20" t="s">
        <v>301</v>
      </c>
      <c r="D16" s="20" t="s">
        <v>302</v>
      </c>
      <c r="E16" s="30" t="s">
        <v>338</v>
      </c>
      <c r="F16" s="22" t="s">
        <v>311</v>
      </c>
      <c r="G16" s="30" t="s">
        <v>329</v>
      </c>
      <c r="H16" s="22" t="s">
        <v>313</v>
      </c>
      <c r="I16" s="20" t="s">
        <v>314</v>
      </c>
      <c r="J16" s="30" t="s">
        <v>339</v>
      </c>
    </row>
    <row r="17" ht="41" customHeight="1" spans="1:10">
      <c r="A17" s="138" t="s">
        <v>256</v>
      </c>
      <c r="B17" s="20" t="s">
        <v>340</v>
      </c>
      <c r="C17" s="20" t="s">
        <v>293</v>
      </c>
      <c r="D17" s="20" t="s">
        <v>294</v>
      </c>
      <c r="E17" s="30" t="s">
        <v>295</v>
      </c>
      <c r="F17" s="22" t="s">
        <v>304</v>
      </c>
      <c r="G17" s="30" t="s">
        <v>297</v>
      </c>
      <c r="H17" s="22" t="s">
        <v>298</v>
      </c>
      <c r="I17" s="20" t="s">
        <v>299</v>
      </c>
      <c r="J17" s="30" t="s">
        <v>341</v>
      </c>
    </row>
    <row r="18" ht="33" customHeight="1" spans="1:10">
      <c r="A18" s="138" t="s">
        <v>256</v>
      </c>
      <c r="B18" s="20" t="s">
        <v>340</v>
      </c>
      <c r="C18" s="20" t="s">
        <v>301</v>
      </c>
      <c r="D18" s="20" t="s">
        <v>302</v>
      </c>
      <c r="E18" s="30" t="s">
        <v>335</v>
      </c>
      <c r="F18" s="22" t="s">
        <v>296</v>
      </c>
      <c r="G18" s="30" t="s">
        <v>336</v>
      </c>
      <c r="H18" s="22"/>
      <c r="I18" s="20" t="s">
        <v>314</v>
      </c>
      <c r="J18" s="30" t="s">
        <v>337</v>
      </c>
    </row>
    <row r="19" ht="42" customHeight="1" spans="1:10">
      <c r="A19" s="138" t="s">
        <v>256</v>
      </c>
      <c r="B19" s="20" t="s">
        <v>340</v>
      </c>
      <c r="C19" s="20" t="s">
        <v>308</v>
      </c>
      <c r="D19" s="20" t="s">
        <v>309</v>
      </c>
      <c r="E19" s="30" t="s">
        <v>342</v>
      </c>
      <c r="F19" s="22" t="s">
        <v>311</v>
      </c>
      <c r="G19" s="30" t="s">
        <v>329</v>
      </c>
      <c r="H19" s="22" t="s">
        <v>313</v>
      </c>
      <c r="I19" s="20" t="s">
        <v>314</v>
      </c>
      <c r="J19" s="30" t="s">
        <v>343</v>
      </c>
    </row>
    <row r="20" ht="47" customHeight="1" spans="1:10">
      <c r="A20" s="138" t="s">
        <v>241</v>
      </c>
      <c r="B20" s="20" t="s">
        <v>344</v>
      </c>
      <c r="C20" s="20" t="s">
        <v>293</v>
      </c>
      <c r="D20" s="20" t="s">
        <v>294</v>
      </c>
      <c r="E20" s="30" t="s">
        <v>345</v>
      </c>
      <c r="F20" s="22" t="s">
        <v>296</v>
      </c>
      <c r="G20" s="30" t="s">
        <v>297</v>
      </c>
      <c r="H20" s="22" t="s">
        <v>298</v>
      </c>
      <c r="I20" s="20" t="s">
        <v>299</v>
      </c>
      <c r="J20" s="30" t="s">
        <v>346</v>
      </c>
    </row>
    <row r="21" ht="35" customHeight="1" spans="1:10">
      <c r="A21" s="138" t="s">
        <v>241</v>
      </c>
      <c r="B21" s="20" t="s">
        <v>344</v>
      </c>
      <c r="C21" s="20" t="s">
        <v>301</v>
      </c>
      <c r="D21" s="20" t="s">
        <v>302</v>
      </c>
      <c r="E21" s="30" t="s">
        <v>347</v>
      </c>
      <c r="F21" s="22" t="s">
        <v>296</v>
      </c>
      <c r="G21" s="30" t="s">
        <v>336</v>
      </c>
      <c r="H21" s="22"/>
      <c r="I21" s="20" t="s">
        <v>314</v>
      </c>
      <c r="J21" s="30" t="s">
        <v>348</v>
      </c>
    </row>
    <row r="22" ht="42" customHeight="1" spans="1:10">
      <c r="A22" s="138" t="s">
        <v>241</v>
      </c>
      <c r="B22" s="20" t="s">
        <v>344</v>
      </c>
      <c r="C22" s="20" t="s">
        <v>308</v>
      </c>
      <c r="D22" s="20" t="s">
        <v>309</v>
      </c>
      <c r="E22" s="30" t="s">
        <v>342</v>
      </c>
      <c r="F22" s="22" t="s">
        <v>311</v>
      </c>
      <c r="G22" s="30" t="s">
        <v>329</v>
      </c>
      <c r="H22" s="22" t="s">
        <v>313</v>
      </c>
      <c r="I22" s="20" t="s">
        <v>314</v>
      </c>
      <c r="J22" s="30" t="s">
        <v>349</v>
      </c>
    </row>
    <row r="23" ht="33.75" spans="1:10">
      <c r="A23" s="138" t="s">
        <v>244</v>
      </c>
      <c r="B23" s="20" t="s">
        <v>344</v>
      </c>
      <c r="C23" s="20" t="s">
        <v>293</v>
      </c>
      <c r="D23" s="20" t="s">
        <v>294</v>
      </c>
      <c r="E23" s="30" t="s">
        <v>350</v>
      </c>
      <c r="F23" s="22" t="s">
        <v>296</v>
      </c>
      <c r="G23" s="30" t="s">
        <v>297</v>
      </c>
      <c r="H23" s="22" t="s">
        <v>298</v>
      </c>
      <c r="I23" s="20" t="s">
        <v>299</v>
      </c>
      <c r="J23" s="30" t="s">
        <v>351</v>
      </c>
    </row>
    <row r="24" ht="33" customHeight="1" spans="1:10">
      <c r="A24" s="138" t="s">
        <v>244</v>
      </c>
      <c r="B24" s="20" t="s">
        <v>344</v>
      </c>
      <c r="C24" s="20" t="s">
        <v>301</v>
      </c>
      <c r="D24" s="20" t="s">
        <v>302</v>
      </c>
      <c r="E24" s="30" t="s">
        <v>335</v>
      </c>
      <c r="F24" s="22" t="s">
        <v>296</v>
      </c>
      <c r="G24" s="30" t="s">
        <v>336</v>
      </c>
      <c r="H24" s="22"/>
      <c r="I24" s="20" t="s">
        <v>314</v>
      </c>
      <c r="J24" s="30" t="s">
        <v>352</v>
      </c>
    </row>
    <row r="25" ht="33" customHeight="1" spans="1:10">
      <c r="A25" s="138" t="s">
        <v>244</v>
      </c>
      <c r="B25" s="20" t="s">
        <v>344</v>
      </c>
      <c r="C25" s="20" t="s">
        <v>308</v>
      </c>
      <c r="D25" s="20" t="s">
        <v>309</v>
      </c>
      <c r="E25" s="30" t="s">
        <v>353</v>
      </c>
      <c r="F25" s="22" t="s">
        <v>311</v>
      </c>
      <c r="G25" s="30" t="s">
        <v>329</v>
      </c>
      <c r="H25" s="22" t="s">
        <v>313</v>
      </c>
      <c r="I25" s="20" t="s">
        <v>314</v>
      </c>
      <c r="J25" s="30" t="s">
        <v>349</v>
      </c>
    </row>
  </sheetData>
  <mergeCells count="14">
    <mergeCell ref="A2:J2"/>
    <mergeCell ref="A3:H3"/>
    <mergeCell ref="A7:A9"/>
    <mergeCell ref="A10:A13"/>
    <mergeCell ref="A14:A16"/>
    <mergeCell ref="A17:A19"/>
    <mergeCell ref="A20:A22"/>
    <mergeCell ref="A23:A25"/>
    <mergeCell ref="B7:B9"/>
    <mergeCell ref="B10:B13"/>
    <mergeCell ref="B14:B16"/>
    <mergeCell ref="B17:B19"/>
    <mergeCell ref="B20:B22"/>
    <mergeCell ref="B23:B25"/>
  </mergeCells>
  <printOptions horizontalCentered="1"/>
  <pageMargins left="0.554861111111111" right="0.554861111111111" top="0.802777777777778" bottom="0.802777777777778" header="0.5" footer="0.5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W振安</cp:lastModifiedBy>
  <dcterms:created xsi:type="dcterms:W3CDTF">2026-03-09T06:34:00Z</dcterms:created>
  <dcterms:modified xsi:type="dcterms:W3CDTF">2026-03-10T08:49:57Z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95E9B864A9A144B1B70C8C400E0AA11A_13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