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8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<sst xmlns="http://schemas.openxmlformats.org/spreadsheetml/2006/main" count="1597" uniqueCount="489">
  <si>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</si>
  <si>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</si>
  <si>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</si>
  <si>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</si>
  <si>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</si>
  <si>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</si>
  <si>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</si>
  <si>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</si>
  <si>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</si>
  <si>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</si>
  <si>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</si>
  <si>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</si>
  <si>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</si>
  <si>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</si>
  <si>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</si>
  <si>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</si>
  <si>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</si>
  <si>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</si>
  <si>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</si>
  <si>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</si>
  <si>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</si>
  <si>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</si>
  <si>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</si>
  <si>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</si>
  <si>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</si>
  <si>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</si>
  <si>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</si>
  <si>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</si>
  <si>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</si>
  <si>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</si>
  <si>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</si>
  <si>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</si>
  <si>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</si>
  <si>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</si>
  <si>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</si>
  <si>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</si>
  <si>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</si>
  <si>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</si>
  <si>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</si>
  <si>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</si>
  <si>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</si>
  <si>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</si>
  <si>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</si>
  <si>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</si>
  <si>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</si>
  <si>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</si>
  <si>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</si>
  <si>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</si>
  <si>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</si>
  <si>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</si>
  <si>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</si>
  <si>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</si>
  <si>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</si>
  <si>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</si>
  <si>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</si>
  <si>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</si>
  <si>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</si>
  <si>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</si>
  <si>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</si>
  <si>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</si>
  <si>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</si>
  <si>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</si>
  <si>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</si>
  <si>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</si>
  <si>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</si>
  <si>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</si>
  <si>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</si>
  <si>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</si>
  <si>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</si>
  <si>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131014</t>
  </si>
  <si>
    <t>嵩明县小新街卫生院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</si>
  <si>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</si>
  <si>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</si>
  <si>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</si>
  <si>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</si>
  <si>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</si>
  <si>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</si>
  <si>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</si>
  <si>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</si>
  <si>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</si>
  <si>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</si>
  <si>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</si>
  <si>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</si>
  <si>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</si>
  <si>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</si>
  <si>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</si>
  <si>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</si>
  <si>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</si>
  <si>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</si>
  <si>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</si>
  <si>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</si>
  <si>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</si>
  <si>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</si>
  <si>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</si>
  <si>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</si>
  <si>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</si>
  <si>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</si>
  <si>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</si>
  <si>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</si>
  <si>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</si>
  <si>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</si>
  <si>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</si>
  <si>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</si>
  <si>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</si>
  <si>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</si>
  <si>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</si>
  <si>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</si>
  <si>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</si>
  <si>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</si>
  <si>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</si>
  <si>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</si>
  <si>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</si>
  <si>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</si>
  <si>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</si>
  <si>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</si>
  <si>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</si>
  <si>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</si>
  <si>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</si>
  <si>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</si>
  <si>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</si>
  <si>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</si>
  <si>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</si>
  <si>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</si>
  <si>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</si>
  <si>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</si>
  <si>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</si>
  <si>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</si>
  <si>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</si>
  <si>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</si>
  <si>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</si>
  <si>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</si>
  <si>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</si>
  <si>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</si>
  <si>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</si>
  <si>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</si>
  <si>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</si>
  <si>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</si>
  <si>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</si>
  <si>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</si>
  <si>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</si>
  <si>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</si>
  <si>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</si>
  <si>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</si>
  <si>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</si>
  <si>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</si>
  <si>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</si>
  <si>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</si>
  <si>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</si>
  <si>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</si>
  <si>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</si>
  <si>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</si>
  <si>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</si>
  <si>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</si>
  <si>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</si>
  <si>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</si>
  <si>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</si>
  <si>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</si>
  <si>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</si>
  <si>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</si>
  <si>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</si>
  <si>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</si>
  <si>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</si>
  <si>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</si>
  <si>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</si>
  <si>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</si>
  <si>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</si>
  <si>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</si>
  <si>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</si>
  <si>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</si>
  <si>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</si>
  <si>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</si>
  <si>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</si>
  <si>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</si>
  <si>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</si>
  <si>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</si>
  <si>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</si>
  <si>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</si>
  <si>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</si>
  <si>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单位名称：嵩明县小新街卫生院</t>
  </si>
  <si>
    <t>“三公”经费合计</t>
  </si>
  <si>
    <t>因公出国（境）费</t>
  </si>
  <si>
    <t>公务用车购置及运行费</t>
  </si>
  <si>
    <t>公务接待费</t>
  </si>
  <si>
    <t>公务用车购置费</t>
  </si>
  <si>
    <t>公务用车运行费</t>
  </si>
  <si>
    <t>说明：2026年无此项支出，故此表无数据。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</si>
  <si>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</si>
  <si>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</si>
  <si>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</si>
  <si>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</si>
  <si>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</si>
  <si>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</si>
  <si>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</si>
  <si>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</si>
  <si>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</si>
  <si>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</si>
  <si>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</si>
  <si>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</si>
  <si>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</si>
  <si>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</si>
  <si>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</si>
  <si>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</si>
  <si>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</si>
  <si>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</si>
  <si>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</si>
  <si>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嵩明县卫生健康局</t>
  </si>
  <si>
    <t>530127261100005061806</t>
  </si>
  <si>
    <t>社会保障缴费</t>
  </si>
  <si>
    <t>30108</t>
  </si>
  <si>
    <t>机关事业单位基本养老保险缴费</t>
  </si>
  <si>
    <t>30110</t>
  </si>
  <si>
    <t>职工基本医疗保险缴费</t>
  </si>
  <si>
    <t>30111</t>
  </si>
  <si>
    <t>公务员医疗补助缴费</t>
  </si>
  <si>
    <t>30112</t>
  </si>
  <si>
    <t>其他社会保障缴费</t>
  </si>
  <si>
    <t>530127261100005061808</t>
  </si>
  <si>
    <t>30113</t>
  </si>
  <si>
    <t>530127261100005061810</t>
  </si>
  <si>
    <t>离退休人员支出</t>
  </si>
  <si>
    <t>30305</t>
  </si>
  <si>
    <t>生活补助</t>
  </si>
  <si>
    <t>530127261100005061812</t>
  </si>
  <si>
    <t>一般公用经费</t>
  </si>
  <si>
    <t>30201</t>
  </si>
  <si>
    <t>办公费</t>
  </si>
  <si>
    <t>530127261100005068888</t>
  </si>
  <si>
    <t>事业人员支出工资</t>
  </si>
  <si>
    <t>30101</t>
  </si>
  <si>
    <t>基本工资</t>
  </si>
  <si>
    <t>30102</t>
  </si>
  <si>
    <t>津贴补贴</t>
  </si>
  <si>
    <t>30103</t>
  </si>
  <si>
    <t>奖金</t>
  </si>
  <si>
    <t>30107</t>
  </si>
  <si>
    <t>绩效工资</t>
  </si>
  <si>
    <t>预算05-1表</t>
  </si>
  <si>
    <t>项目分类</t>
  </si>
  <si>
    <t>项目单位</t>
  </si>
  <si>
    <t>经济科目编码</t>
  </si>
  <si>
    <t>经济科目名称</t>
  </si>
  <si>
    <t>本年拨款</t>
  </si>
  <si>
    <t>其中：本次下达</t>
  </si>
  <si>
    <t>对个人和家庭的补助</t>
  </si>
  <si>
    <t>530127261100005044688</t>
  </si>
  <si>
    <t>2026年遗属补助经费</t>
  </si>
  <si>
    <t>其他工资福利支出</t>
  </si>
  <si>
    <t>530127261100005095972</t>
  </si>
  <si>
    <t>事业收入医疗业务人员经费</t>
  </si>
  <si>
    <t>30106</t>
  </si>
  <si>
    <t>伙食补助费</t>
  </si>
  <si>
    <t>30199</t>
  </si>
  <si>
    <t>公车购置及运维费</t>
  </si>
  <si>
    <t>530127261100005095957</t>
  </si>
  <si>
    <t>事业收入医疗业务公务用车运行维护经费</t>
  </si>
  <si>
    <t>30231</t>
  </si>
  <si>
    <t>公务用车运行维护费</t>
  </si>
  <si>
    <t>工会经费</t>
  </si>
  <si>
    <t>530127261100005096012</t>
  </si>
  <si>
    <t>事业收入医疗业务工会经费</t>
  </si>
  <si>
    <t>30228</t>
  </si>
  <si>
    <t>其他公用支出</t>
  </si>
  <si>
    <t>530127261100005095973</t>
  </si>
  <si>
    <t>事业收入医疗业务公用经费</t>
  </si>
  <si>
    <t>30202</t>
  </si>
  <si>
    <t>印刷费</t>
  </si>
  <si>
    <t>30205</t>
  </si>
  <si>
    <t>水费</t>
  </si>
  <si>
    <t>30206</t>
  </si>
  <si>
    <t>电费</t>
  </si>
  <si>
    <t>30209</t>
  </si>
  <si>
    <t>物业管理费</t>
  </si>
  <si>
    <t>30211</t>
  </si>
  <si>
    <t>差旅费</t>
  </si>
  <si>
    <t>30213</t>
  </si>
  <si>
    <t>维修（护）费</t>
  </si>
  <si>
    <t>30218</t>
  </si>
  <si>
    <t>专用材料费</t>
  </si>
  <si>
    <t>30226</t>
  </si>
  <si>
    <t>劳务费</t>
  </si>
  <si>
    <t>30227</t>
  </si>
  <si>
    <t>委托业务费</t>
  </si>
  <si>
    <t>30299</t>
  </si>
  <si>
    <t>其他商品和服务支出</t>
  </si>
  <si>
    <t>专项业务类</t>
  </si>
  <si>
    <t>530127261100005342445</t>
  </si>
  <si>
    <t>2025年基本公共卫生服务项目中央补助资金</t>
  </si>
  <si>
    <t>530127261100005347770</t>
  </si>
  <si>
    <t>2025年基本药物制度中央补助资金</t>
  </si>
  <si>
    <t>事业发展类</t>
  </si>
  <si>
    <t>530127261100005096239</t>
  </si>
  <si>
    <t>事业收入医疗业务资本性支出经费</t>
  </si>
  <si>
    <t>31002</t>
  </si>
  <si>
    <t>办公设备购置</t>
  </si>
  <si>
    <t>31003</t>
  </si>
  <si>
    <t>专用设备购置</t>
  </si>
  <si>
    <t>530127261100005348507</t>
  </si>
  <si>
    <t>2025年基本公共卫生服务项目省级补助资金</t>
  </si>
  <si>
    <t>530127261100005349609</t>
  </si>
  <si>
    <t>卫生事业高质量发展三年行动计划心脑血管救治站托面建设省级补助资金</t>
  </si>
  <si>
    <t>预算05-2表</t>
  </si>
  <si>
    <t>项目年度绩效目标</t>
  </si>
  <si>
    <t>一级指标</t>
  </si>
  <si>
    <t>二级指标</t>
  </si>
  <si>
    <t>三级指标</t>
  </si>
  <si>
    <t>指标性质</t>
  </si>
  <si>
    <t>指标值</t>
  </si>
  <si>
    <t>度量单位</t>
  </si>
  <si>
    <t>指标属性</t>
  </si>
  <si>
    <t>指标内容</t>
  </si>
  <si>
    <t>2026年政府采购项目、办公设备采购项目、医疗设备采购。</t>
  </si>
  <si>
    <t>产出指标</t>
  </si>
  <si>
    <t>数量指标</t>
  </si>
  <si>
    <t>拟购置医疗设备办公设备</t>
  </si>
  <si>
    <t>=</t>
  </si>
  <si>
    <t>一批</t>
  </si>
  <si>
    <t>定性指标</t>
  </si>
  <si>
    <t>2026年医疗业务收支项目资金</t>
  </si>
  <si>
    <t>效益指标</t>
  </si>
  <si>
    <t>社会效益</t>
  </si>
  <si>
    <t>提升医疗诊断水平，提升基层医疗服务能力</t>
  </si>
  <si>
    <t>不断提升</t>
  </si>
  <si>
    <t>满意度指标</t>
  </si>
  <si>
    <t>服务对象满意度</t>
  </si>
  <si>
    <t>受益对象满意度</t>
  </si>
  <si>
    <t>&gt;=</t>
  </si>
  <si>
    <t>80</t>
  </si>
  <si>
    <t>%</t>
  </si>
  <si>
    <t>定量指标</t>
  </si>
  <si>
    <t>根据《昆明市财政局关于下达2024年第一批医疗卫生事业高质量发展三年行动计划省级补助资金的通知》(昆财社[2024]106号)文件，下达我县2024年第一批医疗卫生事业高质量发展三年行动计划省级补助资金,通过实施心脑血管救治建设，进一步预防和控制重大疾病，提升全民健康水平。</t>
  </si>
  <si>
    <t>基层心脑血管救治站建设数量</t>
  </si>
  <si>
    <t>1个</t>
  </si>
  <si>
    <t>个</t>
  </si>
  <si>
    <t>完成建设心脑血管救治站</t>
  </si>
  <si>
    <t>质量指标</t>
  </si>
  <si>
    <t>心脑血管救治站建设单位与县级医院转诊绿色通道建立率</t>
  </si>
  <si>
    <t>100</t>
  </si>
  <si>
    <t>心脑血管救治站建设单位危急重症识别及紧急救治能力</t>
  </si>
  <si>
    <t>逐步提升</t>
  </si>
  <si>
    <t>年</t>
  </si>
  <si>
    <t>心脑血管救治站建设单位危急重症识别及紧急救治能力逐步提升</t>
  </si>
  <si>
    <t>患者满意度</t>
  </si>
  <si>
    <t>85</t>
  </si>
  <si>
    <t>患者满意度≥85%</t>
  </si>
  <si>
    <t>嵩明县小新街卫生院保障2026年工会运转经费</t>
  </si>
  <si>
    <t>补助职工人数</t>
  </si>
  <si>
    <t>39</t>
  </si>
  <si>
    <t>人(人次、家)</t>
  </si>
  <si>
    <t>职工工作积极性提升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</si>
  <si>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</si>
  <si>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</si>
  <si>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90</t>
  </si>
  <si>
    <t xml:space="preserve">适龄儿童国家免疫规划疫苗接种率
</t>
  </si>
  <si>
    <t>孕产妇系统管理率</t>
  </si>
  <si>
    <t>7岁以下儿童健康管理率</t>
  </si>
  <si>
    <t>0-6岁儿童眼保健和视力检查覆盖率</t>
  </si>
  <si>
    <t>3岁以下儿童系统管理率</t>
  </si>
  <si>
    <t>老年人中医药健康管理率</t>
  </si>
  <si>
    <t>74</t>
  </si>
  <si>
    <t>肺结核患者管理率</t>
  </si>
  <si>
    <t>社区在册居家严重精神障碍患者健康管理率</t>
  </si>
  <si>
    <t>儿童中医药健康管理率</t>
  </si>
  <si>
    <t>84</t>
  </si>
  <si>
    <t>居民规范化电子健康档案覆盖率</t>
  </si>
  <si>
    <t>64</t>
  </si>
  <si>
    <t>高血压患者基层规范管理服务率</t>
  </si>
  <si>
    <t>2型糖尿病患者基层规范管理服务率</t>
  </si>
  <si>
    <t>65岁以上老年人城乡社区规范健康管理服务率</t>
  </si>
  <si>
    <t>传染病和突发公共卫生时间报告率</t>
  </si>
  <si>
    <t>城乡居民公共卫生差距</t>
  </si>
  <si>
    <t>不断缩小</t>
  </si>
  <si>
    <t>不断提高</t>
  </si>
  <si>
    <t>嵩明县小新街卫生院保障医疗业务用车运转</t>
  </si>
  <si>
    <t>保障车辆</t>
  </si>
  <si>
    <t>辆</t>
  </si>
  <si>
    <t>医疗急救转运工作正常开展</t>
  </si>
  <si>
    <t>正常开展</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</si>
  <si>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</si>
  <si>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</si>
  <si>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嵩财社【2025】4号关于下达2025年基本药物制度中央补助资金分配的通知、昆财社【2025】55号昆明市财政局关于下达2025年基本药物制度中央补助资金的通知</t>
  </si>
  <si>
    <t>村卫生室实施基本药物制度覆盖率</t>
  </si>
  <si>
    <t>基层医疗卫生机构“优质服务基层行”活动开展评价机构数比例</t>
  </si>
  <si>
    <t>95</t>
  </si>
  <si>
    <t>基层医疗卫生机构达到基本标准及以上的比例</t>
  </si>
  <si>
    <t>经济效益</t>
  </si>
  <si>
    <t>乡村医生收入</t>
  </si>
  <si>
    <t>保持稳定</t>
  </si>
  <si>
    <t>县域内基层医疗卫生机构门急诊占比</t>
  </si>
  <si>
    <t>较上一年度提升</t>
  </si>
  <si>
    <t>可持续影响</t>
  </si>
  <si>
    <t>国家基本药物制度在基层持续实施</t>
  </si>
  <si>
    <t>中长期</t>
  </si>
  <si>
    <t>乡村医生满意度</t>
  </si>
  <si>
    <t>嵩财社〔2025〕1号关于下达2025年基本公共卫生服务项目中央补助资金的通知</t>
  </si>
  <si>
    <t>居民健康素养水平</t>
  </si>
  <si>
    <t>基本公共卫生服务水平</t>
  </si>
  <si>
    <t>做好本部门人员、公用经费保障，按规定落实干部职工各项待遇，支持部门正常履职。</t>
  </si>
  <si>
    <t>发放遗属补助人员数</t>
  </si>
  <si>
    <t>1.00</t>
  </si>
  <si>
    <t>人</t>
  </si>
  <si>
    <t>反映财政供养部门（单位）离（退）休人员数量。</t>
  </si>
  <si>
    <t>部门运转</t>
  </si>
  <si>
    <t>正常运转</t>
  </si>
  <si>
    <t>反映部门（单位）运转情况。</t>
  </si>
  <si>
    <t>单位人员满意度</t>
  </si>
  <si>
    <t>反映部门（单位）人员对工资福利发放的满意程度。</t>
  </si>
  <si>
    <t>保障2026年卫生院公用经费运转</t>
  </si>
  <si>
    <t>获补对象数</t>
  </si>
  <si>
    <t>生产生活能力提高</t>
  </si>
  <si>
    <t>持续提升</t>
  </si>
  <si>
    <t>保障2026年卫生院编外人员工资及社保费</t>
  </si>
  <si>
    <t>保障人数</t>
  </si>
  <si>
    <t>24</t>
  </si>
  <si>
    <t>反映获补助人员、企业的数量情况，也适用补贴、资助等形式的补助。</t>
  </si>
  <si>
    <t>生活状况改善</t>
  </si>
  <si>
    <t>持续改善</t>
  </si>
  <si>
    <t>反映补助促进受助对象生活状况改善的情况。</t>
  </si>
  <si>
    <t>反映获补助受益对象的满意程度。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</si>
  <si>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</si>
  <si>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</si>
  <si>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</si>
  <si>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</si>
  <si>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</si>
  <si>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</si>
  <si>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</si>
  <si>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</si>
  <si>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</si>
  <si>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</si>
  <si>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</si>
  <si>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</si>
  <si>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</si>
  <si>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</si>
  <si>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</si>
  <si>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</si>
  <si>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</si>
  <si>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车辆维修和保养费</t>
  </si>
  <si>
    <t>车辆维修和保养服务</t>
  </si>
  <si>
    <t>车辆保险费</t>
  </si>
  <si>
    <t>机动车保险服务</t>
  </si>
  <si>
    <t>复印纸</t>
  </si>
  <si>
    <t>其他印刷服务</t>
  </si>
  <si>
    <t>物业管理服务</t>
  </si>
  <si>
    <t>电梯</t>
  </si>
  <si>
    <t>电梯安装</t>
  </si>
  <si>
    <t>项</t>
  </si>
  <si>
    <t>电视机（会议室专用）</t>
  </si>
  <si>
    <t>普通电视设备（电视机）</t>
  </si>
  <si>
    <t>台</t>
  </si>
  <si>
    <t>三人沙发</t>
  </si>
  <si>
    <t>碎纸机</t>
  </si>
  <si>
    <t>电脑</t>
  </si>
  <si>
    <t>台式计算机</t>
  </si>
  <si>
    <t>文件柜</t>
  </si>
  <si>
    <t>组</t>
  </si>
  <si>
    <t>饮水器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</si>
  <si>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</si>
  <si>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</si>
  <si>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</si>
  <si>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</si>
  <si>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</si>
  <si>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</si>
  <si>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</si>
  <si>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</si>
  <si>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</si>
  <si>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</si>
  <si>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</si>
  <si>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</si>
  <si>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</si>
  <si>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</si>
  <si>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</si>
  <si>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</si>
  <si>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</si>
  <si>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</si>
  <si>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</si>
  <si>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</si>
  <si>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</si>
  <si>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设备</t>
  </si>
  <si>
    <t>电视机</t>
  </si>
  <si>
    <t>家具和用具</t>
  </si>
  <si>
    <t>饮水机</t>
  </si>
  <si>
    <t>预算11表</t>
  </si>
  <si>
    <t>上级补助</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</si>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</sst>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9" fontId="17" fillId="0" borderId="7">
      <alignment horizontal="right" vertical="center"/>
    </xf>
    <xf numFmtId="49" fontId="17" fillId="0" borderId="7">
      <alignment horizontal="left" vertical="center" wrapText="1"/>
    </xf>
    <xf numFmtId="179" fontId="17" fillId="0" borderId="7">
      <alignment horizontal="right" vertical="center"/>
    </xf>
    <xf numFmtId="180" fontId="17" fillId="0" borderId="7">
      <alignment horizontal="right" vertical="center"/>
    </xf>
    <xf numFmtId="178" fontId="17" fillId="0" borderId="7">
      <alignment horizontal="right" vertical="center"/>
    </xf>
    <xf numFmtId="0" fontId="17" fillId="0" borderId="0">
      <alignment vertical="top"/>
      <protection locked="0"/>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ill="1" applyBorder="1" applyAlignment="1"/>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6"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B13" sqref="B13"/>
    </sheetView>
  </sheetViews>
  <sheetFormatPr defaultColWidth="8.575" defaultRowHeight="12.75" customHeight="1" outlineLevelCol="3"/>
  <cols>
    <col min="1" max="4" width="41" customWidth="1"/>
  </cols>
  <sheetData>
    <row r="1" ht="15" customHeight="1" spans="1:4">
      <c r="A1" s="46"/>
      <c r="B1" s="46"/>
      <c r="C1" s="46"/>
      <c r="D1" s="63" t="s">
        <v>0</v>
      </c>
    </row>
    <row r="2" ht="41.25" customHeight="1" spans="1:1">
      <c r="A2" s="41" t="str">
        <f>"2026"&amp;"年部门财务收支预算总表"</f>
        <v>2026年部门财务收支预算总表</v>
      </c>
    </row>
    <row r="3" ht="17.25" customHeight="1" spans="1:4">
      <c r="A3" s="44" t="str">
        <f>"单位名称："&amp;"嵩明县小新街卫生院"</f>
        <v>单位名称：嵩明县小新街卫生院</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3512413.19</v>
      </c>
      <c r="C6" s="164" t="s">
        <v>8</v>
      </c>
      <c r="D6" s="77"/>
    </row>
    <row r="7" ht="17.25" customHeight="1" spans="1:4">
      <c r="A7" s="164" t="s">
        <v>9</v>
      </c>
      <c r="B7" s="77"/>
      <c r="C7" s="164" t="s">
        <v>10</v>
      </c>
      <c r="D7" s="77"/>
    </row>
    <row r="8" ht="17.25" customHeight="1" spans="1:4">
      <c r="A8" s="164" t="s">
        <v>11</v>
      </c>
      <c r="B8" s="77"/>
      <c r="C8" s="196" t="s">
        <v>12</v>
      </c>
      <c r="D8" s="77"/>
    </row>
    <row r="9" ht="17.25" customHeight="1" spans="1:4">
      <c r="A9" s="164" t="s">
        <v>13</v>
      </c>
      <c r="B9" s="77"/>
      <c r="C9" s="196" t="s">
        <v>14</v>
      </c>
      <c r="D9" s="77"/>
    </row>
    <row r="10" ht="17.25" customHeight="1" spans="1:4">
      <c r="A10" s="164" t="s">
        <v>15</v>
      </c>
      <c r="B10" s="77">
        <v>4249800</v>
      </c>
      <c r="C10" s="196" t="s">
        <v>16</v>
      </c>
      <c r="D10" s="77"/>
    </row>
    <row r="11" ht="17.25" customHeight="1" spans="1:4">
      <c r="A11" s="164" t="s">
        <v>17</v>
      </c>
      <c r="B11" s="77">
        <v>4249800</v>
      </c>
      <c r="C11" s="196" t="s">
        <v>18</v>
      </c>
      <c r="D11" s="77"/>
    </row>
    <row r="12" ht="17.25" customHeight="1" spans="1:4">
      <c r="A12" s="164" t="s">
        <v>19</v>
      </c>
      <c r="B12" s="77"/>
      <c r="C12" s="31" t="s">
        <v>20</v>
      </c>
      <c r="D12" s="77"/>
    </row>
    <row r="13" ht="17.25" customHeight="1" spans="1:4">
      <c r="A13" s="164" t="s">
        <v>21</v>
      </c>
      <c r="B13" s="77"/>
      <c r="C13" s="31" t="s">
        <v>22</v>
      </c>
      <c r="D13" s="77">
        <v>321221.46</v>
      </c>
    </row>
    <row r="14" ht="17.25" customHeight="1" spans="1:4">
      <c r="A14" s="164" t="s">
        <v>23</v>
      </c>
      <c r="B14" s="77"/>
      <c r="C14" s="31" t="s">
        <v>24</v>
      </c>
      <c r="D14" s="77">
        <v>7201789.49</v>
      </c>
    </row>
    <row r="15" ht="17.25" customHeight="1" spans="1:4">
      <c r="A15" s="164" t="s">
        <v>25</v>
      </c>
      <c r="B15" s="108"/>
      <c r="C15" s="31" t="s">
        <v>26</v>
      </c>
      <c r="D15" s="77"/>
    </row>
    <row r="16" ht="17.25" customHeight="1" spans="1:4">
      <c r="A16" s="145"/>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239202.24</v>
      </c>
    </row>
    <row r="25" ht="17.25" customHeight="1" spans="1:4">
      <c r="A25" s="165"/>
      <c r="B25" s="77"/>
      <c r="C25" s="31" t="s">
        <v>36</v>
      </c>
      <c r="D25" s="77"/>
    </row>
    <row r="26" ht="17.25" customHeight="1" spans="1:4">
      <c r="A26" s="165"/>
      <c r="B26" s="77"/>
      <c r="C26" s="145"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5" t="s">
        <v>40</v>
      </c>
      <c r="D29" s="77"/>
    </row>
    <row r="30" ht="17.25" customHeight="1" spans="1:4">
      <c r="A30" s="165"/>
      <c r="B30" s="77"/>
      <c r="C30" s="145" t="s">
        <v>41</v>
      </c>
      <c r="D30" s="77"/>
    </row>
    <row r="31" ht="17.25" customHeight="1" spans="1:4">
      <c r="A31" s="165"/>
      <c r="B31" s="77"/>
      <c r="C31" s="31" t="s">
        <v>42</v>
      </c>
      <c r="D31" s="77"/>
    </row>
    <row r="32" ht="16.5" customHeight="1" spans="1:4">
      <c r="A32" s="165" t="s">
        <v>43</v>
      </c>
      <c r="B32" s="77">
        <v>7762213.19</v>
      </c>
      <c r="C32" s="165" t="s">
        <v>44</v>
      </c>
      <c r="D32" s="77">
        <v>7762213.19</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7762213.19</v>
      </c>
      <c r="C36" s="166" t="s">
        <v>51</v>
      </c>
      <c r="D36" s="77">
        <v>7762213.19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18" sqref="D18"/>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8" t="s">
        <v>418</v>
      </c>
    </row>
    <row r="2" ht="42" customHeight="1" spans="1:6">
      <c r="A2" s="122" t="str">
        <f>"2026"&amp;"年部门政府性基金预算支出预算表"</f>
        <v>2026年部门政府性基金预算支出预算表</v>
      </c>
      <c r="B2" s="122" t="s">
        <v>419</v>
      </c>
      <c r="C2" s="123"/>
      <c r="D2" s="124"/>
      <c r="E2" s="124"/>
      <c r="F2" s="124"/>
    </row>
    <row r="3" ht="13.5" customHeight="1" spans="1:6">
      <c r="A3" s="4" t="str">
        <f>"单位名称："&amp;"嵩明县小新街卫生院"</f>
        <v>单位名称：嵩明县小新街卫生院</v>
      </c>
      <c r="B3" s="4" t="s">
        <v>420</v>
      </c>
      <c r="C3" s="119"/>
      <c r="D3" s="121"/>
      <c r="E3" s="121"/>
      <c r="F3" s="118" t="s">
        <v>1</v>
      </c>
    </row>
    <row r="4" ht="19.5" customHeight="1" spans="1:6">
      <c r="A4" s="125" t="s">
        <v>188</v>
      </c>
      <c r="B4" s="126" t="s">
        <v>72</v>
      </c>
      <c r="C4" s="125" t="s">
        <v>73</v>
      </c>
      <c r="D4" s="10" t="s">
        <v>421</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176</v>
      </c>
      <c r="B9" s="131" t="s">
        <v>176</v>
      </c>
      <c r="C9" s="132" t="s">
        <v>176</v>
      </c>
      <c r="D9" s="77"/>
      <c r="E9" s="77"/>
      <c r="F9" s="77"/>
    </row>
    <row r="10" customHeight="1" spans="1:1">
      <c r="A10" s="35" t="s">
        <v>185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3"/>
  <sheetViews>
    <sheetView showZeros="0" workbookViewId="0">
      <selection activeCell="B19" sqref="B19"/>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79"/>
      <c r="C1" s="79"/>
      <c r="R1" s="2"/>
      <c r="S1" s="2" t="s">
        <v>422</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"单位名称："&amp;"嵩明县小新街卫生院"</f>
        <v>单位名称：嵩明县小新街卫生院</v>
      </c>
      <c r="B3" s="81"/>
      <c r="C3" s="81"/>
      <c r="D3" s="6"/>
      <c r="E3" s="6"/>
      <c r="F3" s="6"/>
      <c r="G3" s="6"/>
      <c r="H3" s="6"/>
      <c r="I3" s="6"/>
      <c r="J3" s="6"/>
      <c r="K3" s="6"/>
      <c r="L3" s="6"/>
      <c r="R3" s="7"/>
      <c r="S3" s="118" t="s">
        <v>1</v>
      </c>
    </row>
    <row r="4" ht="15.75" customHeight="1" spans="1:19">
      <c r="A4" s="9" t="s">
        <v>187</v>
      </c>
      <c r="B4" s="82" t="s">
        <v>188</v>
      </c>
      <c r="C4" s="82" t="s">
        <v>423</v>
      </c>
      <c r="D4" s="83" t="s">
        <v>424</v>
      </c>
      <c r="E4" s="83" t="s">
        <v>425</v>
      </c>
      <c r="F4" s="83" t="s">
        <v>426</v>
      </c>
      <c r="G4" s="83" t="s">
        <v>427</v>
      </c>
      <c r="H4" s="83" t="s">
        <v>428</v>
      </c>
      <c r="I4" s="96" t="s">
        <v>195</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429</v>
      </c>
      <c r="L5" s="85" t="s">
        <v>430</v>
      </c>
      <c r="M5" s="98" t="s">
        <v>431</v>
      </c>
      <c r="N5" s="99" t="s">
        <v>432</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205</v>
      </c>
      <c r="B8" s="89" t="s">
        <v>70</v>
      </c>
      <c r="C8" s="89" t="s">
        <v>254</v>
      </c>
      <c r="D8" s="90" t="s">
        <v>433</v>
      </c>
      <c r="E8" s="90" t="s">
        <v>434</v>
      </c>
      <c r="F8" s="90" t="s">
        <v>339</v>
      </c>
      <c r="G8" s="112">
        <v>1</v>
      </c>
      <c r="H8" s="77">
        <v>2000</v>
      </c>
      <c r="I8" s="77">
        <v>2000</v>
      </c>
      <c r="J8" s="77"/>
      <c r="K8" s="77"/>
      <c r="L8" s="77"/>
      <c r="M8" s="77"/>
      <c r="N8" s="77">
        <v>2000</v>
      </c>
      <c r="O8" s="77">
        <v>2000</v>
      </c>
      <c r="P8" s="108"/>
      <c r="Q8" s="108"/>
      <c r="R8" s="77"/>
      <c r="S8" s="77"/>
    </row>
    <row r="9" ht="21" customHeight="1" spans="1:19">
      <c r="A9" s="88" t="s">
        <v>205</v>
      </c>
      <c r="B9" s="89" t="s">
        <v>70</v>
      </c>
      <c r="C9" s="89" t="s">
        <v>254</v>
      </c>
      <c r="D9" s="90" t="s">
        <v>435</v>
      </c>
      <c r="E9" s="90" t="s">
        <v>436</v>
      </c>
      <c r="F9" s="90" t="s">
        <v>339</v>
      </c>
      <c r="G9" s="112">
        <v>1</v>
      </c>
      <c r="H9" s="77">
        <v>6000</v>
      </c>
      <c r="I9" s="77">
        <v>6000</v>
      </c>
      <c r="J9" s="77"/>
      <c r="K9" s="77"/>
      <c r="L9" s="77"/>
      <c r="M9" s="77"/>
      <c r="N9" s="77">
        <v>6000</v>
      </c>
      <c r="O9" s="77">
        <v>6000</v>
      </c>
      <c r="P9" s="108"/>
      <c r="Q9" s="108"/>
      <c r="R9" s="77"/>
      <c r="S9" s="77"/>
    </row>
    <row r="10" ht="21" customHeight="1" spans="1:19">
      <c r="A10" s="88" t="s">
        <v>205</v>
      </c>
      <c r="B10" s="89" t="s">
        <v>70</v>
      </c>
      <c r="C10" s="89" t="s">
        <v>254</v>
      </c>
      <c r="D10" s="90" t="s">
        <v>437</v>
      </c>
      <c r="E10" s="90" t="s">
        <v>438</v>
      </c>
      <c r="F10" s="90" t="s">
        <v>339</v>
      </c>
      <c r="G10" s="112">
        <v>1</v>
      </c>
      <c r="H10" s="77">
        <v>9000</v>
      </c>
      <c r="I10" s="77">
        <v>9000</v>
      </c>
      <c r="J10" s="77"/>
      <c r="K10" s="77"/>
      <c r="L10" s="77"/>
      <c r="M10" s="77"/>
      <c r="N10" s="77">
        <v>9000</v>
      </c>
      <c r="O10" s="77">
        <v>9000</v>
      </c>
      <c r="P10" s="108"/>
      <c r="Q10" s="108"/>
      <c r="R10" s="77"/>
      <c r="S10" s="77"/>
    </row>
    <row r="11" ht="21" customHeight="1" spans="1:19">
      <c r="A11" s="88" t="s">
        <v>205</v>
      </c>
      <c r="B11" s="89" t="s">
        <v>70</v>
      </c>
      <c r="C11" s="89" t="s">
        <v>263</v>
      </c>
      <c r="D11" s="90" t="s">
        <v>439</v>
      </c>
      <c r="E11" s="90" t="s">
        <v>439</v>
      </c>
      <c r="F11" s="90" t="s">
        <v>339</v>
      </c>
      <c r="G11" s="112">
        <v>1</v>
      </c>
      <c r="H11" s="77">
        <v>6000</v>
      </c>
      <c r="I11" s="77">
        <v>6000</v>
      </c>
      <c r="J11" s="77"/>
      <c r="K11" s="77"/>
      <c r="L11" s="77"/>
      <c r="M11" s="77"/>
      <c r="N11" s="77">
        <v>6000</v>
      </c>
      <c r="O11" s="77">
        <v>6000</v>
      </c>
      <c r="P11" s="108"/>
      <c r="Q11" s="108"/>
      <c r="R11" s="77"/>
      <c r="S11" s="77"/>
    </row>
    <row r="12" ht="21" customHeight="1" spans="1:19">
      <c r="A12" s="88" t="s">
        <v>205</v>
      </c>
      <c r="B12" s="89" t="s">
        <v>70</v>
      </c>
      <c r="C12" s="89" t="s">
        <v>263</v>
      </c>
      <c r="D12" s="90" t="s">
        <v>265</v>
      </c>
      <c r="E12" s="90" t="s">
        <v>440</v>
      </c>
      <c r="F12" s="90" t="s">
        <v>339</v>
      </c>
      <c r="G12" s="112">
        <v>1</v>
      </c>
      <c r="H12" s="77">
        <v>20000</v>
      </c>
      <c r="I12" s="77">
        <v>20000</v>
      </c>
      <c r="J12" s="77"/>
      <c r="K12" s="77"/>
      <c r="L12" s="77"/>
      <c r="M12" s="77"/>
      <c r="N12" s="77">
        <v>20000</v>
      </c>
      <c r="O12" s="77">
        <v>20000</v>
      </c>
      <c r="P12" s="108"/>
      <c r="Q12" s="108"/>
      <c r="R12" s="77"/>
      <c r="S12" s="77"/>
    </row>
    <row r="13" ht="21" customHeight="1" spans="1:19">
      <c r="A13" s="88" t="s">
        <v>205</v>
      </c>
      <c r="B13" s="89" t="s">
        <v>70</v>
      </c>
      <c r="C13" s="89" t="s">
        <v>263</v>
      </c>
      <c r="D13" s="90" t="s">
        <v>271</v>
      </c>
      <c r="E13" s="90" t="s">
        <v>441</v>
      </c>
      <c r="F13" s="90" t="s">
        <v>339</v>
      </c>
      <c r="G13" s="112">
        <v>1</v>
      </c>
      <c r="H13" s="77">
        <v>140000</v>
      </c>
      <c r="I13" s="77">
        <v>140000</v>
      </c>
      <c r="J13" s="77"/>
      <c r="K13" s="77"/>
      <c r="L13" s="77"/>
      <c r="M13" s="77"/>
      <c r="N13" s="77">
        <v>140000</v>
      </c>
      <c r="O13" s="77">
        <v>140000</v>
      </c>
      <c r="P13" s="108"/>
      <c r="Q13" s="108"/>
      <c r="R13" s="77"/>
      <c r="S13" s="77"/>
    </row>
    <row r="14" ht="21" customHeight="1" spans="1:19">
      <c r="A14" s="88" t="s">
        <v>205</v>
      </c>
      <c r="B14" s="89" t="s">
        <v>70</v>
      </c>
      <c r="C14" s="89" t="s">
        <v>291</v>
      </c>
      <c r="D14" s="90" t="s">
        <v>442</v>
      </c>
      <c r="E14" s="90" t="s">
        <v>442</v>
      </c>
      <c r="F14" s="90" t="s">
        <v>332</v>
      </c>
      <c r="G14" s="112">
        <v>1</v>
      </c>
      <c r="H14" s="77">
        <v>180000</v>
      </c>
      <c r="I14" s="77">
        <v>180000</v>
      </c>
      <c r="J14" s="77"/>
      <c r="K14" s="77"/>
      <c r="L14" s="77"/>
      <c r="M14" s="77"/>
      <c r="N14" s="77">
        <v>180000</v>
      </c>
      <c r="O14" s="77">
        <v>180000</v>
      </c>
      <c r="P14" s="108"/>
      <c r="Q14" s="108"/>
      <c r="R14" s="77"/>
      <c r="S14" s="77"/>
    </row>
    <row r="15" ht="21" customHeight="1" spans="1:19">
      <c r="A15" s="88" t="s">
        <v>205</v>
      </c>
      <c r="B15" s="89" t="s">
        <v>70</v>
      </c>
      <c r="C15" s="89" t="s">
        <v>291</v>
      </c>
      <c r="D15" s="90" t="s">
        <v>443</v>
      </c>
      <c r="E15" s="90" t="s">
        <v>443</v>
      </c>
      <c r="F15" s="90" t="s">
        <v>444</v>
      </c>
      <c r="G15" s="112">
        <v>1</v>
      </c>
      <c r="H15" s="77">
        <v>120000</v>
      </c>
      <c r="I15" s="77">
        <v>120000</v>
      </c>
      <c r="J15" s="77"/>
      <c r="K15" s="77"/>
      <c r="L15" s="77"/>
      <c r="M15" s="77"/>
      <c r="N15" s="77">
        <v>120000</v>
      </c>
      <c r="O15" s="77">
        <v>120000</v>
      </c>
      <c r="P15" s="108"/>
      <c r="Q15" s="108"/>
      <c r="R15" s="77"/>
      <c r="S15" s="77"/>
    </row>
    <row r="16" ht="21" customHeight="1" spans="1:19">
      <c r="A16" s="88" t="s">
        <v>205</v>
      </c>
      <c r="B16" s="89" t="s">
        <v>70</v>
      </c>
      <c r="C16" s="89" t="s">
        <v>291</v>
      </c>
      <c r="D16" s="90" t="s">
        <v>445</v>
      </c>
      <c r="E16" s="90" t="s">
        <v>446</v>
      </c>
      <c r="F16" s="90" t="s">
        <v>447</v>
      </c>
      <c r="G16" s="112">
        <v>1</v>
      </c>
      <c r="H16" s="77">
        <v>5000</v>
      </c>
      <c r="I16" s="77">
        <v>5000</v>
      </c>
      <c r="J16" s="77"/>
      <c r="K16" s="77"/>
      <c r="L16" s="77"/>
      <c r="M16" s="77"/>
      <c r="N16" s="77">
        <v>5000</v>
      </c>
      <c r="O16" s="77">
        <v>5000</v>
      </c>
      <c r="P16" s="108"/>
      <c r="Q16" s="108"/>
      <c r="R16" s="77"/>
      <c r="S16" s="77"/>
    </row>
    <row r="17" ht="21" customHeight="1" spans="1:19">
      <c r="A17" s="88" t="s">
        <v>205</v>
      </c>
      <c r="B17" s="89" t="s">
        <v>70</v>
      </c>
      <c r="C17" s="89" t="s">
        <v>291</v>
      </c>
      <c r="D17" s="90" t="s">
        <v>448</v>
      </c>
      <c r="E17" s="90" t="s">
        <v>448</v>
      </c>
      <c r="F17" s="90" t="s">
        <v>332</v>
      </c>
      <c r="G17" s="112">
        <v>1</v>
      </c>
      <c r="H17" s="77">
        <v>2000</v>
      </c>
      <c r="I17" s="77">
        <v>2000</v>
      </c>
      <c r="J17" s="77"/>
      <c r="K17" s="77"/>
      <c r="L17" s="77"/>
      <c r="M17" s="77"/>
      <c r="N17" s="77">
        <v>2000</v>
      </c>
      <c r="O17" s="77">
        <v>2000</v>
      </c>
      <c r="P17" s="108"/>
      <c r="Q17" s="108"/>
      <c r="R17" s="77"/>
      <c r="S17" s="77"/>
    </row>
    <row r="18" ht="21" customHeight="1" spans="1:19">
      <c r="A18" s="88" t="s">
        <v>205</v>
      </c>
      <c r="B18" s="89" t="s">
        <v>70</v>
      </c>
      <c r="C18" s="89" t="s">
        <v>291</v>
      </c>
      <c r="D18" s="90" t="s">
        <v>449</v>
      </c>
      <c r="E18" s="90" t="s">
        <v>449</v>
      </c>
      <c r="F18" s="90" t="s">
        <v>447</v>
      </c>
      <c r="G18" s="112">
        <v>1</v>
      </c>
      <c r="H18" s="77">
        <v>800</v>
      </c>
      <c r="I18" s="77">
        <v>800</v>
      </c>
      <c r="J18" s="77"/>
      <c r="K18" s="77"/>
      <c r="L18" s="77"/>
      <c r="M18" s="77"/>
      <c r="N18" s="77">
        <v>800</v>
      </c>
      <c r="O18" s="77">
        <v>800</v>
      </c>
      <c r="P18" s="108"/>
      <c r="Q18" s="108"/>
      <c r="R18" s="77"/>
      <c r="S18" s="77"/>
    </row>
    <row r="19" ht="21" customHeight="1" spans="1:19">
      <c r="A19" s="88" t="s">
        <v>205</v>
      </c>
      <c r="B19" s="89" t="s">
        <v>70</v>
      </c>
      <c r="C19" s="89" t="s">
        <v>291</v>
      </c>
      <c r="D19" s="90" t="s">
        <v>450</v>
      </c>
      <c r="E19" s="90" t="s">
        <v>451</v>
      </c>
      <c r="F19" s="90" t="s">
        <v>447</v>
      </c>
      <c r="G19" s="112">
        <v>6</v>
      </c>
      <c r="H19" s="77">
        <v>30000</v>
      </c>
      <c r="I19" s="77">
        <v>30000</v>
      </c>
      <c r="J19" s="77"/>
      <c r="K19" s="77"/>
      <c r="L19" s="77"/>
      <c r="M19" s="77"/>
      <c r="N19" s="77">
        <v>30000</v>
      </c>
      <c r="O19" s="77">
        <v>30000</v>
      </c>
      <c r="P19" s="108"/>
      <c r="Q19" s="108"/>
      <c r="R19" s="77"/>
      <c r="S19" s="77"/>
    </row>
    <row r="20" ht="21" customHeight="1" spans="1:19">
      <c r="A20" s="88" t="s">
        <v>205</v>
      </c>
      <c r="B20" s="89" t="s">
        <v>70</v>
      </c>
      <c r="C20" s="89" t="s">
        <v>291</v>
      </c>
      <c r="D20" s="90" t="s">
        <v>452</v>
      </c>
      <c r="E20" s="90" t="s">
        <v>452</v>
      </c>
      <c r="F20" s="90" t="s">
        <v>453</v>
      </c>
      <c r="G20" s="112">
        <v>2</v>
      </c>
      <c r="H20" s="77">
        <v>2000</v>
      </c>
      <c r="I20" s="77">
        <v>2000</v>
      </c>
      <c r="J20" s="77"/>
      <c r="K20" s="77"/>
      <c r="L20" s="77"/>
      <c r="M20" s="77"/>
      <c r="N20" s="77">
        <v>2000</v>
      </c>
      <c r="O20" s="77">
        <v>2000</v>
      </c>
      <c r="P20" s="108"/>
      <c r="Q20" s="108"/>
      <c r="R20" s="77"/>
      <c r="S20" s="77"/>
    </row>
    <row r="21" ht="21" customHeight="1" spans="1:19">
      <c r="A21" s="88" t="s">
        <v>205</v>
      </c>
      <c r="B21" s="89" t="s">
        <v>70</v>
      </c>
      <c r="C21" s="89" t="s">
        <v>291</v>
      </c>
      <c r="D21" s="90" t="s">
        <v>454</v>
      </c>
      <c r="E21" s="90" t="s">
        <v>454</v>
      </c>
      <c r="F21" s="90" t="s">
        <v>332</v>
      </c>
      <c r="G21" s="112">
        <v>2</v>
      </c>
      <c r="H21" s="77">
        <v>2000</v>
      </c>
      <c r="I21" s="77">
        <v>2000</v>
      </c>
      <c r="J21" s="77"/>
      <c r="K21" s="77"/>
      <c r="L21" s="77"/>
      <c r="M21" s="77"/>
      <c r="N21" s="77">
        <v>2000</v>
      </c>
      <c r="O21" s="77">
        <v>2000</v>
      </c>
      <c r="P21" s="108"/>
      <c r="Q21" s="108"/>
      <c r="R21" s="77"/>
      <c r="S21" s="77"/>
    </row>
    <row r="22" ht="21" customHeight="1" spans="1:19">
      <c r="A22" s="91" t="s">
        <v>176</v>
      </c>
      <c r="B22" s="92"/>
      <c r="C22" s="92"/>
      <c r="D22" s="93"/>
      <c r="E22" s="93"/>
      <c r="F22" s="93"/>
      <c r="G22" s="113"/>
      <c r="H22" s="77">
        <v>524800</v>
      </c>
      <c r="I22" s="77">
        <v>524800</v>
      </c>
      <c r="J22" s="77"/>
      <c r="K22" s="77"/>
      <c r="L22" s="77"/>
      <c r="M22" s="77"/>
      <c r="N22" s="77">
        <v>524800</v>
      </c>
      <c r="O22" s="77">
        <v>524800</v>
      </c>
      <c r="P22" s="108"/>
      <c r="Q22" s="108"/>
      <c r="R22" s="77"/>
      <c r="S22" s="77"/>
    </row>
    <row r="23" ht="21" customHeight="1" spans="1:19">
      <c r="A23" s="114" t="s">
        <v>455</v>
      </c>
      <c r="B23" s="115"/>
      <c r="C23" s="115"/>
      <c r="D23" s="114"/>
      <c r="E23" s="114"/>
      <c r="F23" s="114"/>
      <c r="G23" s="116"/>
      <c r="H23" s="117"/>
      <c r="I23" s="117"/>
      <c r="J23" s="117"/>
      <c r="K23" s="117"/>
      <c r="L23" s="117"/>
      <c r="M23" s="117"/>
      <c r="N23" s="117"/>
      <c r="O23" s="117"/>
      <c r="P23" s="117"/>
      <c r="Q23" s="117"/>
      <c r="R23" s="117"/>
      <c r="S23" s="117"/>
    </row>
  </sheetData>
  <mergeCells count="19">
    <mergeCell ref="A2:S2"/>
    <mergeCell ref="A3:H3"/>
    <mergeCell ref="I4:S4"/>
    <mergeCell ref="N5:S5"/>
    <mergeCell ref="A22:G22"/>
    <mergeCell ref="A23:S2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D19" sqref="D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94"/>
      <c r="O1" s="78"/>
      <c r="P1" s="78"/>
      <c r="Q1" s="79"/>
      <c r="R1" s="78"/>
      <c r="S1" s="102"/>
      <c r="T1" s="102" t="s">
        <v>456</v>
      </c>
    </row>
    <row r="2" ht="41.25" customHeight="1" spans="1:20">
      <c r="A2" s="71" t="str">
        <f>"2026"&amp;"年部门政府购买服务预算表"</f>
        <v>2026年部门政府购买服务预算表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"单位名称："&amp;"嵩明县小新街卫生院"</f>
        <v>单位名称：嵩明县小新街卫生院</v>
      </c>
      <c r="B3" s="81"/>
      <c r="C3" s="81"/>
      <c r="D3" s="81"/>
      <c r="E3" s="81"/>
      <c r="F3" s="81"/>
      <c r="G3" s="81"/>
      <c r="H3" s="73"/>
      <c r="I3" s="73"/>
      <c r="J3" s="73"/>
      <c r="K3" s="73"/>
      <c r="L3" s="73"/>
      <c r="M3" s="73"/>
      <c r="N3" s="94"/>
      <c r="O3" s="78"/>
      <c r="P3" s="78"/>
      <c r="Q3" s="79"/>
      <c r="R3" s="78"/>
      <c r="S3" s="103"/>
      <c r="T3" s="102" t="s">
        <v>1</v>
      </c>
    </row>
    <row r="4" ht="24" customHeight="1" spans="1:20">
      <c r="A4" s="9" t="s">
        <v>187</v>
      </c>
      <c r="B4" s="82" t="s">
        <v>188</v>
      </c>
      <c r="C4" s="82" t="s">
        <v>423</v>
      </c>
      <c r="D4" s="82" t="s">
        <v>457</v>
      </c>
      <c r="E4" s="82" t="s">
        <v>458</v>
      </c>
      <c r="F4" s="82" t="s">
        <v>459</v>
      </c>
      <c r="G4" s="82" t="s">
        <v>460</v>
      </c>
      <c r="H4" s="83" t="s">
        <v>461</v>
      </c>
      <c r="I4" s="83" t="s">
        <v>462</v>
      </c>
      <c r="J4" s="96" t="s">
        <v>195</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429</v>
      </c>
      <c r="M5" s="85" t="s">
        <v>430</v>
      </c>
      <c r="N5" s="98" t="s">
        <v>431</v>
      </c>
      <c r="O5" s="99" t="s">
        <v>432</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108"/>
      <c r="R8" s="108"/>
      <c r="S8" s="77"/>
      <c r="T8" s="77"/>
    </row>
    <row r="9" ht="21" customHeight="1" spans="1:20">
      <c r="A9" s="91" t="s">
        <v>176</v>
      </c>
      <c r="B9" s="92"/>
      <c r="C9" s="92"/>
      <c r="D9" s="92"/>
      <c r="E9" s="92"/>
      <c r="F9" s="92"/>
      <c r="G9" s="92"/>
      <c r="H9" s="93"/>
      <c r="I9" s="101"/>
      <c r="J9" s="77"/>
      <c r="K9" s="77"/>
      <c r="L9" s="77"/>
      <c r="M9" s="77"/>
      <c r="N9" s="77"/>
      <c r="O9" s="77"/>
      <c r="P9" s="77"/>
      <c r="Q9" s="108"/>
      <c r="R9" s="108"/>
      <c r="S9" s="77"/>
      <c r="T9" s="77"/>
    </row>
    <row r="10" customHeight="1" spans="1:1">
      <c r="A10" s="35" t="s">
        <v>185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E21" sqref="E21"/>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4:5">
      <c r="D1" s="70"/>
      <c r="E1" s="2" t="s">
        <v>463</v>
      </c>
    </row>
    <row r="2" ht="41.25" customHeight="1" spans="1:5">
      <c r="A2" s="71" t="str">
        <f>"2026"&amp;"年对下转移支付预算表"</f>
        <v>2026年对下转移支付预算表</v>
      </c>
      <c r="B2" s="3"/>
      <c r="C2" s="3"/>
      <c r="D2" s="3"/>
      <c r="E2" s="65"/>
    </row>
    <row r="3" ht="18" customHeight="1" spans="1:5">
      <c r="A3" s="72" t="str">
        <f>"单位名称："&amp;"嵩明县小新街卫生院"</f>
        <v>单位名称：嵩明县小新街卫生院</v>
      </c>
      <c r="B3" s="73"/>
      <c r="C3" s="73"/>
      <c r="D3" s="74"/>
      <c r="E3" s="7" t="s">
        <v>1</v>
      </c>
    </row>
    <row r="4" ht="19.5" customHeight="1" spans="1:5">
      <c r="A4" s="27" t="s">
        <v>464</v>
      </c>
      <c r="B4" s="10" t="s">
        <v>195</v>
      </c>
      <c r="C4" s="11"/>
      <c r="D4" s="11"/>
      <c r="E4" s="67" t="s">
        <v>465</v>
      </c>
    </row>
    <row r="5" ht="40.5" customHeight="1" spans="1:5">
      <c r="A5" s="18"/>
      <c r="B5" s="28" t="s">
        <v>55</v>
      </c>
      <c r="C5" s="9" t="s">
        <v>58</v>
      </c>
      <c r="D5" s="75" t="s">
        <v>429</v>
      </c>
      <c r="E5" s="36" t="s">
        <v>466</v>
      </c>
    </row>
    <row r="6" ht="19.5" customHeight="1" spans="1:5">
      <c r="A6" s="19">
        <v>1</v>
      </c>
      <c r="B6" s="19">
        <v>2</v>
      </c>
      <c r="C6" s="19">
        <v>3</v>
      </c>
      <c r="D6" s="76">
        <v>4</v>
      </c>
      <c r="E6" s="36">
        <v>5</v>
      </c>
    </row>
    <row r="7" ht="19.5" customHeight="1" spans="1:5">
      <c r="A7" s="29"/>
      <c r="B7" s="77"/>
      <c r="C7" s="77"/>
      <c r="D7" s="77"/>
      <c r="E7" s="77"/>
    </row>
    <row r="8" ht="19.5" customHeight="1" spans="1:5">
      <c r="A8" s="68"/>
      <c r="B8" s="77"/>
      <c r="C8" s="77"/>
      <c r="D8" s="77"/>
      <c r="E8" s="77"/>
    </row>
    <row r="9" customHeight="1" spans="1:1">
      <c r="A9" s="35" t="s">
        <v>185</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0" sqref="D20"/>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467</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"单位名称："&amp;"嵩明县小新街卫生院"</f>
        <v>单位名称：嵩明县小新街卫生院</v>
      </c>
    </row>
    <row r="4" ht="44.25" customHeight="1" spans="1:10">
      <c r="A4" s="66" t="s">
        <v>464</v>
      </c>
      <c r="B4" s="66" t="s">
        <v>301</v>
      </c>
      <c r="C4" s="66" t="s">
        <v>302</v>
      </c>
      <c r="D4" s="66" t="s">
        <v>303</v>
      </c>
      <c r="E4" s="66" t="s">
        <v>304</v>
      </c>
      <c r="F4" s="67" t="s">
        <v>305</v>
      </c>
      <c r="G4" s="66" t="s">
        <v>306</v>
      </c>
      <c r="H4" s="67" t="s">
        <v>307</v>
      </c>
      <c r="I4" s="67" t="s">
        <v>308</v>
      </c>
      <c r="J4" s="66" t="s">
        <v>309</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4"/>
      <c r="F6" s="69"/>
      <c r="G6" s="54"/>
      <c r="H6" s="69"/>
      <c r="I6" s="69"/>
      <c r="J6" s="54"/>
    </row>
    <row r="7" ht="42" customHeight="1" spans="1:10">
      <c r="A7" s="29"/>
      <c r="B7" s="20"/>
      <c r="C7" s="20"/>
      <c r="D7" s="20"/>
      <c r="E7" s="29"/>
      <c r="F7" s="20"/>
      <c r="G7" s="29"/>
      <c r="H7" s="20"/>
      <c r="I7" s="20"/>
      <c r="J7" s="29"/>
    </row>
    <row r="8" customHeight="1" spans="1:1">
      <c r="A8" s="35" t="s">
        <v>185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3"/>
  <sheetViews>
    <sheetView showZeros="0" workbookViewId="0">
      <selection activeCell="L8" sqref="L8"/>
    </sheetView>
  </sheetViews>
  <sheetFormatPr defaultColWidth="10.425" defaultRowHeight="14.25" customHeight="1"/>
  <cols>
    <col min="1" max="2" width="33.7166666666667" customWidth="1"/>
    <col min="3" max="3" width="16.8916666666667" customWidth="1"/>
    <col min="4" max="4" width="22" customWidth="1"/>
    <col min="5" max="5" width="22.8916666666667" customWidth="1"/>
    <col min="6" max="6" width="15.775" customWidth="1"/>
    <col min="7" max="7" width="16.775" customWidth="1"/>
    <col min="8" max="8" width="18.3333333333333" customWidth="1"/>
    <col min="9" max="9" width="16.8916666666667" customWidth="1"/>
  </cols>
  <sheetData>
    <row r="1" customHeight="1" spans="1:9">
      <c r="A1" s="38"/>
      <c r="B1" s="39"/>
      <c r="C1" s="39"/>
      <c r="D1" s="40"/>
      <c r="E1" s="40"/>
      <c r="F1" s="40"/>
      <c r="G1" s="39"/>
      <c r="H1" s="39"/>
      <c r="I1" s="62" t="s">
        <v>468</v>
      </c>
    </row>
    <row r="2" ht="41.25" customHeight="1" spans="1:9">
      <c r="A2" s="41" t="str">
        <f>"2026"&amp;"年新增资产配置预算表"</f>
        <v>2026年新增资产配置预算表</v>
      </c>
      <c r="B2" s="42"/>
      <c r="C2" s="42"/>
      <c r="D2" s="43"/>
      <c r="E2" s="43"/>
      <c r="F2" s="43"/>
      <c r="G2" s="42"/>
      <c r="H2" s="42"/>
      <c r="I2" s="43"/>
    </row>
    <row r="3" customFormat="1" customHeight="1" spans="1:9">
      <c r="A3" s="44" t="str">
        <f>"单位名称："&amp;"嵩明县小新街卫生院"</f>
        <v>单位名称：嵩明县小新街卫生院</v>
      </c>
      <c r="B3" s="45"/>
      <c r="C3" s="45"/>
      <c r="D3" s="46"/>
      <c r="F3" s="43"/>
      <c r="G3" s="42"/>
      <c r="H3" s="42"/>
      <c r="I3" s="63" t="s">
        <v>1</v>
      </c>
    </row>
    <row r="4" ht="28.5" customHeight="1" spans="1:9">
      <c r="A4" s="47" t="s">
        <v>187</v>
      </c>
      <c r="B4" s="48" t="s">
        <v>188</v>
      </c>
      <c r="C4" s="49" t="s">
        <v>469</v>
      </c>
      <c r="D4" s="47" t="s">
        <v>470</v>
      </c>
      <c r="E4" s="47" t="s">
        <v>471</v>
      </c>
      <c r="F4" s="47" t="s">
        <v>472</v>
      </c>
      <c r="G4" s="48" t="s">
        <v>473</v>
      </c>
      <c r="H4" s="36"/>
      <c r="I4" s="47"/>
    </row>
    <row r="5" ht="21" customHeight="1" spans="1:9">
      <c r="A5" s="49"/>
      <c r="B5" s="50"/>
      <c r="C5" s="50"/>
      <c r="D5" s="51"/>
      <c r="E5" s="50"/>
      <c r="F5" s="50"/>
      <c r="G5" s="48" t="s">
        <v>427</v>
      </c>
      <c r="H5" s="48" t="s">
        <v>474</v>
      </c>
      <c r="I5" s="48" t="s">
        <v>475</v>
      </c>
    </row>
    <row r="6" ht="17.25" customHeight="1" spans="1:9">
      <c r="A6" s="52" t="s">
        <v>82</v>
      </c>
      <c r="B6" s="53" t="s">
        <v>83</v>
      </c>
      <c r="C6" s="52" t="s">
        <v>84</v>
      </c>
      <c r="D6" s="54" t="s">
        <v>85</v>
      </c>
      <c r="E6" s="52" t="s">
        <v>86</v>
      </c>
      <c r="F6" s="53" t="s">
        <v>87</v>
      </c>
      <c r="G6" s="55" t="s">
        <v>88</v>
      </c>
      <c r="H6" s="54" t="s">
        <v>89</v>
      </c>
      <c r="I6" s="54">
        <v>9</v>
      </c>
    </row>
    <row r="7" ht="17.25" customHeight="1" spans="1:9">
      <c r="A7" s="53" t="s">
        <v>205</v>
      </c>
      <c r="B7" s="53" t="s">
        <v>70</v>
      </c>
      <c r="C7" s="53" t="s">
        <v>476</v>
      </c>
      <c r="D7" s="53" t="s">
        <v>451</v>
      </c>
      <c r="E7" s="53" t="s">
        <v>451</v>
      </c>
      <c r="F7" s="53" t="s">
        <v>447</v>
      </c>
      <c r="G7" s="56">
        <v>6</v>
      </c>
      <c r="H7" s="57">
        <v>5000</v>
      </c>
      <c r="I7" s="57">
        <v>30000</v>
      </c>
    </row>
    <row r="8" ht="17.25" customHeight="1" spans="1:9">
      <c r="A8" s="53" t="s">
        <v>205</v>
      </c>
      <c r="B8" s="53" t="s">
        <v>70</v>
      </c>
      <c r="C8" s="53" t="s">
        <v>476</v>
      </c>
      <c r="D8" s="53" t="s">
        <v>449</v>
      </c>
      <c r="E8" s="53" t="s">
        <v>449</v>
      </c>
      <c r="F8" s="53" t="s">
        <v>447</v>
      </c>
      <c r="G8" s="56">
        <v>1</v>
      </c>
      <c r="H8" s="57">
        <v>800</v>
      </c>
      <c r="I8" s="57">
        <v>800</v>
      </c>
    </row>
    <row r="9" ht="17.25" customHeight="1" spans="1:9">
      <c r="A9" s="53" t="s">
        <v>205</v>
      </c>
      <c r="B9" s="53" t="s">
        <v>70</v>
      </c>
      <c r="C9" s="53" t="s">
        <v>476</v>
      </c>
      <c r="D9" s="53" t="s">
        <v>452</v>
      </c>
      <c r="E9" s="53" t="s">
        <v>452</v>
      </c>
      <c r="F9" s="53" t="s">
        <v>453</v>
      </c>
      <c r="G9" s="56">
        <v>2</v>
      </c>
      <c r="H9" s="57">
        <v>1000</v>
      </c>
      <c r="I9" s="57">
        <v>2000</v>
      </c>
    </row>
    <row r="10" ht="17.25" customHeight="1" spans="1:9">
      <c r="A10" s="53" t="s">
        <v>205</v>
      </c>
      <c r="B10" s="53" t="s">
        <v>70</v>
      </c>
      <c r="C10" s="53" t="s">
        <v>476</v>
      </c>
      <c r="D10" s="53" t="s">
        <v>477</v>
      </c>
      <c r="E10" s="53" t="s">
        <v>445</v>
      </c>
      <c r="F10" s="53" t="s">
        <v>447</v>
      </c>
      <c r="G10" s="56">
        <v>1</v>
      </c>
      <c r="H10" s="57">
        <v>5000</v>
      </c>
      <c r="I10" s="57">
        <v>5000</v>
      </c>
    </row>
    <row r="11" ht="17.25" customHeight="1" spans="1:9">
      <c r="A11" s="53" t="s">
        <v>205</v>
      </c>
      <c r="B11" s="53" t="s">
        <v>70</v>
      </c>
      <c r="C11" s="53" t="s">
        <v>478</v>
      </c>
      <c r="D11" s="53" t="s">
        <v>448</v>
      </c>
      <c r="E11" s="53" t="s">
        <v>448</v>
      </c>
      <c r="F11" s="53" t="s">
        <v>332</v>
      </c>
      <c r="G11" s="56">
        <v>1</v>
      </c>
      <c r="H11" s="57">
        <v>2000</v>
      </c>
      <c r="I11" s="57">
        <v>2000</v>
      </c>
    </row>
    <row r="12" ht="19.5" customHeight="1" spans="1:9">
      <c r="A12" s="53" t="s">
        <v>205</v>
      </c>
      <c r="B12" s="53" t="s">
        <v>70</v>
      </c>
      <c r="C12" s="53" t="s">
        <v>476</v>
      </c>
      <c r="D12" s="53" t="s">
        <v>454</v>
      </c>
      <c r="E12" s="53" t="s">
        <v>479</v>
      </c>
      <c r="F12" s="55" t="s">
        <v>447</v>
      </c>
      <c r="G12" s="56">
        <v>2</v>
      </c>
      <c r="H12" s="57">
        <v>1000</v>
      </c>
      <c r="I12" s="57">
        <v>2000</v>
      </c>
    </row>
    <row r="13" ht="19.5" customHeight="1" spans="1:9">
      <c r="A13" s="58" t="s">
        <v>55</v>
      </c>
      <c r="B13" s="59"/>
      <c r="C13" s="59"/>
      <c r="D13" s="60"/>
      <c r="E13" s="61"/>
      <c r="F13" s="61"/>
      <c r="G13" s="56"/>
      <c r="H13" s="57"/>
      <c r="I13" s="57">
        <v>41800</v>
      </c>
    </row>
  </sheetData>
  <mergeCells count="10">
    <mergeCell ref="A2:I2"/>
    <mergeCell ref="A3:C3"/>
    <mergeCell ref="G4:I4"/>
    <mergeCell ref="A13:F13"/>
    <mergeCell ref="A4:A5"/>
    <mergeCell ref="B4:B5"/>
    <mergeCell ref="C4:C5"/>
    <mergeCell ref="D4:D5"/>
    <mergeCell ref="E4:E5"/>
    <mergeCell ref="F4:F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H21" sqref="H21"/>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480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"单位名称："&amp;"嵩明县小新街卫生院"</f>
        <v>单位名称：嵩明县小新街卫生院</v>
      </c>
      <c r="B3" s="5"/>
      <c r="C3" s="5"/>
      <c r="D3" s="5"/>
      <c r="E3" s="5"/>
      <c r="F3" s="5"/>
      <c r="G3" s="5"/>
      <c r="H3" s="6"/>
      <c r="I3" s="6"/>
      <c r="J3" s="6"/>
      <c r="K3" s="7" t="s">
        <v>1</v>
      </c>
    </row>
    <row r="4" ht="21.75" customHeight="1" spans="1:11">
      <c r="A4" s="8" t="s">
        <v>237</v>
      </c>
      <c r="B4" s="8" t="s">
        <v>190</v>
      </c>
      <c r="C4" s="8" t="s">
        <v>238</v>
      </c>
      <c r="D4" s="9" t="s">
        <v>191</v>
      </c>
      <c r="E4" s="9" t="s">
        <v>192</v>
      </c>
      <c r="F4" s="9" t="s">
        <v>239</v>
      </c>
      <c r="G4" s="9" t="s">
        <v>240</v>
      </c>
      <c r="H4" s="27" t="s">
        <v>55</v>
      </c>
      <c r="I4" s="10" t="s">
        <v>481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1">
      <c r="A11" s="35" t="s">
        <v>185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F18" sqref="F18"/>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4:7">
      <c r="D1" s="1"/>
      <c r="G1" s="2" t="s">
        <v>482</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"单位名称："&amp;"嵩明县小新街卫生院"</f>
        <v>单位名称：嵩明县小新街卫生院</v>
      </c>
      <c r="B3" s="5"/>
      <c r="C3" s="5"/>
      <c r="D3" s="5"/>
      <c r="E3" s="6"/>
      <c r="F3" s="6"/>
      <c r="G3" s="7" t="s">
        <v>1</v>
      </c>
    </row>
    <row r="4" ht="21.75" customHeight="1" spans="1:7">
      <c r="A4" s="8" t="s">
        <v>238</v>
      </c>
      <c r="B4" s="8" t="s">
        <v>237</v>
      </c>
      <c r="C4" s="8" t="s">
        <v>190</v>
      </c>
      <c r="D4" s="9" t="s">
        <v>483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1016812</v>
      </c>
      <c r="F8" s="22"/>
      <c r="G8" s="22"/>
    </row>
    <row r="9" ht="18.75" customHeight="1" spans="1:7">
      <c r="A9" s="20"/>
      <c r="B9" s="20" t="s">
        <v>484</v>
      </c>
      <c r="C9" s="20" t="s">
        <v>245</v>
      </c>
      <c r="D9" s="20" t="s">
        <v>485</v>
      </c>
      <c r="E9" s="22">
        <v>4212</v>
      </c>
      <c r="F9" s="22"/>
      <c r="G9" s="22"/>
    </row>
    <row r="10" ht="25" customHeight="1" spans="1:7">
      <c r="A10" s="23"/>
      <c r="B10" s="20" t="s">
        <v>486</v>
      </c>
      <c r="C10" s="20" t="s">
        <v>286</v>
      </c>
      <c r="D10" s="20" t="s">
        <v>485</v>
      </c>
      <c r="E10" s="22">
        <v>644600</v>
      </c>
      <c r="F10" s="22"/>
      <c r="G10" s="22"/>
    </row>
    <row r="11" ht="18.75" customHeight="1" spans="1:7">
      <c r="A11" s="23"/>
      <c r="B11" s="20" t="s">
        <v>486</v>
      </c>
      <c r="C11" s="20" t="s">
        <v>288</v>
      </c>
      <c r="D11" s="20" t="s">
        <v>485</v>
      </c>
      <c r="E11" s="22">
        <v>31600</v>
      </c>
      <c r="F11" s="22"/>
      <c r="G11" s="22"/>
    </row>
    <row r="12" ht="27" customHeight="1" spans="1:7">
      <c r="A12" s="23"/>
      <c r="B12" s="20" t="s">
        <v>487</v>
      </c>
      <c r="C12" s="20" t="s">
        <v>297</v>
      </c>
      <c r="D12" s="20" t="s">
        <v>485</v>
      </c>
      <c r="E12" s="22">
        <v>53300</v>
      </c>
      <c r="F12" s="22"/>
      <c r="G12" s="22"/>
    </row>
    <row r="13" ht="32" customHeight="1" spans="1:7">
      <c r="A13" s="23"/>
      <c r="B13" s="20" t="s">
        <v>487</v>
      </c>
      <c r="C13" s="20" t="s">
        <v>299</v>
      </c>
      <c r="D13" s="20" t="s">
        <v>485</v>
      </c>
      <c r="E13" s="22">
        <v>283100</v>
      </c>
      <c r="F13" s="22"/>
      <c r="G13" s="22"/>
    </row>
    <row r="14" ht="18.75" customHeight="1" spans="1:7">
      <c r="A14" s="24" t="s">
        <v>55</v>
      </c>
      <c r="B14" s="25" t="s">
        <v>488</v>
      </c>
      <c r="C14" s="25"/>
      <c r="D14" s="26"/>
      <c r="E14" s="22">
        <v>1016812</v>
      </c>
      <c r="F14" s="22"/>
      <c r="G14" s="22"/>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F20" sqref="F20"/>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1" t="str">
        <f>"2026"&amp;"年部门收入预算表"</f>
        <v>2026年部门收入预算表</v>
      </c>
    </row>
    <row r="3" ht="17.25" customHeight="1" spans="1:19">
      <c r="A3" s="44" t="str">
        <f>"单位名称："&amp;"嵩明县小新街卫生院"</f>
        <v>单位名称：嵩明县小新街卫生院</v>
      </c>
      <c r="S3" s="46" t="s">
        <v>1</v>
      </c>
    </row>
    <row r="4" ht="21.75" customHeight="1" spans="1:19">
      <c r="A4" s="183" t="s">
        <v>53</v>
      </c>
      <c r="B4" s="184" t="s">
        <v>54</v>
      </c>
      <c r="C4" s="184" t="s">
        <v>55</v>
      </c>
      <c r="D4" s="185" t="s">
        <v>56</v>
      </c>
      <c r="E4" s="185"/>
      <c r="F4" s="185"/>
      <c r="G4" s="185"/>
      <c r="H4" s="185"/>
      <c r="I4" s="131"/>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1"/>
      <c r="C6" s="113"/>
      <c r="D6" s="113"/>
      <c r="E6" s="113"/>
      <c r="F6" s="113"/>
      <c r="G6" s="113"/>
      <c r="H6" s="113"/>
      <c r="I6" s="69" t="s">
        <v>57</v>
      </c>
      <c r="J6" s="194" t="s">
        <v>64</v>
      </c>
      <c r="K6" s="194" t="s">
        <v>65</v>
      </c>
      <c r="L6" s="194" t="s">
        <v>66</v>
      </c>
      <c r="M6" s="194" t="s">
        <v>67</v>
      </c>
      <c r="N6" s="194" t="s">
        <v>68</v>
      </c>
      <c r="O6" s="195"/>
      <c r="P6" s="195"/>
      <c r="Q6" s="195"/>
      <c r="R6" s="195"/>
      <c r="S6" s="113"/>
    </row>
    <row r="7" ht="15" customHeight="1" spans="1:19">
      <c r="A7" s="189">
        <v>1</v>
      </c>
      <c r="B7" s="189">
        <v>2</v>
      </c>
      <c r="C7" s="189">
        <v>3</v>
      </c>
      <c r="D7" s="189">
        <v>4</v>
      </c>
      <c r="E7" s="189">
        <v>5</v>
      </c>
      <c r="F7" s="189">
        <v>6</v>
      </c>
      <c r="G7" s="189">
        <v>7</v>
      </c>
      <c r="H7" s="189">
        <v>8</v>
      </c>
      <c r="I7" s="69">
        <v>9</v>
      </c>
      <c r="J7" s="189">
        <v>10</v>
      </c>
      <c r="K7" s="189">
        <v>11</v>
      </c>
      <c r="L7" s="189">
        <v>12</v>
      </c>
      <c r="M7" s="189">
        <v>13</v>
      </c>
      <c r="N7" s="189">
        <v>14</v>
      </c>
      <c r="O7" s="189">
        <v>15</v>
      </c>
      <c r="P7" s="189">
        <v>16</v>
      </c>
      <c r="Q7" s="189">
        <v>17</v>
      </c>
      <c r="R7" s="189">
        <v>18</v>
      </c>
      <c r="S7" s="189">
        <v>19</v>
      </c>
    </row>
    <row r="8" ht="18" customHeight="1" spans="1:19">
      <c r="A8" s="20" t="s">
        <v>69</v>
      </c>
      <c r="B8" s="20" t="s">
        <v>70</v>
      </c>
      <c r="C8" s="108">
        <v>7762213.19</v>
      </c>
      <c r="D8" s="77">
        <v>7762213.19</v>
      </c>
      <c r="E8" s="77">
        <v>3512413.19</v>
      </c>
      <c r="F8" s="77"/>
      <c r="G8" s="77"/>
      <c r="H8" s="77"/>
      <c r="I8" s="77">
        <v>4249800</v>
      </c>
      <c r="J8" s="77">
        <v>4249800</v>
      </c>
      <c r="K8" s="77"/>
      <c r="L8" s="77"/>
      <c r="M8" s="77"/>
      <c r="N8" s="77"/>
      <c r="O8" s="77"/>
      <c r="P8" s="77"/>
      <c r="Q8" s="77"/>
      <c r="R8" s="77"/>
      <c r="S8" s="77"/>
    </row>
    <row r="9" ht="18" customHeight="1" spans="1:19">
      <c r="A9" s="49" t="s">
        <v>55</v>
      </c>
      <c r="B9" s="190"/>
      <c r="C9" s="77">
        <v>7762213.19</v>
      </c>
      <c r="D9" s="77">
        <v>7762213.19</v>
      </c>
      <c r="E9" s="77">
        <v>3512413.19</v>
      </c>
      <c r="F9" s="77"/>
      <c r="G9" s="77"/>
      <c r="H9" s="77"/>
      <c r="I9" s="77">
        <v>4249800</v>
      </c>
      <c r="J9" s="77">
        <v>4249800</v>
      </c>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zoomScale="85" zoomScaleNormal="85" topLeftCell="A10" workbookViewId="0">
      <selection activeCell="E33" sqref="E33"/>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"单位名称："&amp;"嵩明县小新街卫生院"</f>
        <v>单位名称：嵩明县小新街卫生院</v>
      </c>
      <c r="O3" s="46"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80"/>
      <c r="O4" s="181"/>
    </row>
    <row r="5" ht="42" customHeight="1" spans="1:15">
      <c r="A5" s="173"/>
      <c r="B5" s="173"/>
      <c r="C5" s="174"/>
      <c r="D5" s="175" t="s">
        <v>57</v>
      </c>
      <c r="E5" s="175" t="s">
        <v>75</v>
      </c>
      <c r="F5" s="175" t="s">
        <v>76</v>
      </c>
      <c r="G5" s="174"/>
      <c r="H5" s="174"/>
      <c r="I5" s="182"/>
      <c r="J5" s="175"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176" t="s">
        <v>97</v>
      </c>
      <c r="B7" s="176" t="s">
        <v>98</v>
      </c>
      <c r="C7" s="77">
        <v>321221.46</v>
      </c>
      <c r="D7" s="77">
        <v>321221.46</v>
      </c>
      <c r="E7" s="77">
        <v>317009.46</v>
      </c>
      <c r="F7" s="77">
        <v>4212</v>
      </c>
      <c r="G7" s="77"/>
      <c r="H7" s="77"/>
      <c r="I7" s="77"/>
      <c r="J7" s="77"/>
      <c r="K7" s="77"/>
      <c r="L7" s="77"/>
      <c r="M7" s="77"/>
      <c r="N7" s="77"/>
      <c r="O7" s="77"/>
    </row>
    <row r="8" ht="21" customHeight="1" spans="1:15">
      <c r="A8" s="177" t="s">
        <v>99</v>
      </c>
      <c r="B8" s="177" t="s">
        <v>100</v>
      </c>
      <c r="C8" s="77">
        <v>305576</v>
      </c>
      <c r="D8" s="77">
        <v>305576</v>
      </c>
      <c r="E8" s="77">
        <v>305576</v>
      </c>
      <c r="F8" s="77"/>
      <c r="G8" s="77"/>
      <c r="H8" s="77"/>
      <c r="I8" s="77"/>
      <c r="J8" s="77"/>
      <c r="K8" s="77"/>
      <c r="L8" s="77"/>
      <c r="M8" s="77"/>
      <c r="N8" s="77"/>
      <c r="O8" s="77"/>
    </row>
    <row r="9" ht="21" customHeight="1" spans="1:15">
      <c r="A9" s="178" t="s">
        <v>101</v>
      </c>
      <c r="B9" s="178" t="s">
        <v>102</v>
      </c>
      <c r="C9" s="77">
        <v>44240</v>
      </c>
      <c r="D9" s="77">
        <v>44240</v>
      </c>
      <c r="E9" s="77">
        <v>44240</v>
      </c>
      <c r="F9" s="77"/>
      <c r="G9" s="77"/>
      <c r="H9" s="77"/>
      <c r="I9" s="77"/>
      <c r="J9" s="77"/>
      <c r="K9" s="77"/>
      <c r="L9" s="77"/>
      <c r="M9" s="77"/>
      <c r="N9" s="77"/>
      <c r="O9" s="77"/>
    </row>
    <row r="10" ht="21" customHeight="1" spans="1:15">
      <c r="A10" s="178" t="s">
        <v>103</v>
      </c>
      <c r="B10" s="178" t="s">
        <v>104</v>
      </c>
      <c r="C10" s="77">
        <v>261336</v>
      </c>
      <c r="D10" s="77">
        <v>261336</v>
      </c>
      <c r="E10" s="77">
        <v>261336</v>
      </c>
      <c r="F10" s="77"/>
      <c r="G10" s="77"/>
      <c r="H10" s="77"/>
      <c r="I10" s="77"/>
      <c r="J10" s="77"/>
      <c r="K10" s="77"/>
      <c r="L10" s="77"/>
      <c r="M10" s="77"/>
      <c r="N10" s="77"/>
      <c r="O10" s="77"/>
    </row>
    <row r="11" ht="21" customHeight="1" spans="1:15">
      <c r="A11" s="177" t="s">
        <v>105</v>
      </c>
      <c r="B11" s="177" t="s">
        <v>106</v>
      </c>
      <c r="C11" s="77">
        <v>4212</v>
      </c>
      <c r="D11" s="77">
        <v>4212</v>
      </c>
      <c r="E11" s="77"/>
      <c r="F11" s="77">
        <v>4212</v>
      </c>
      <c r="G11" s="77"/>
      <c r="H11" s="77"/>
      <c r="I11" s="77"/>
      <c r="J11" s="77"/>
      <c r="K11" s="77"/>
      <c r="L11" s="77"/>
      <c r="M11" s="77"/>
      <c r="N11" s="77"/>
      <c r="O11" s="77"/>
    </row>
    <row r="12" ht="21" customHeight="1" spans="1:15">
      <c r="A12" s="178" t="s">
        <v>107</v>
      </c>
      <c r="B12" s="178" t="s">
        <v>108</v>
      </c>
      <c r="C12" s="77">
        <v>4212</v>
      </c>
      <c r="D12" s="77">
        <v>4212</v>
      </c>
      <c r="E12" s="77"/>
      <c r="F12" s="77">
        <v>4212</v>
      </c>
      <c r="G12" s="77"/>
      <c r="H12" s="77"/>
      <c r="I12" s="77"/>
      <c r="J12" s="77"/>
      <c r="K12" s="77"/>
      <c r="L12" s="77"/>
      <c r="M12" s="77"/>
      <c r="N12" s="77"/>
      <c r="O12" s="77"/>
    </row>
    <row r="13" ht="21" customHeight="1" spans="1:15">
      <c r="A13" s="177" t="s">
        <v>109</v>
      </c>
      <c r="B13" s="177" t="s">
        <v>110</v>
      </c>
      <c r="C13" s="77">
        <v>11433.46</v>
      </c>
      <c r="D13" s="77">
        <v>11433.46</v>
      </c>
      <c r="E13" s="77">
        <v>11433.46</v>
      </c>
      <c r="F13" s="77"/>
      <c r="G13" s="77"/>
      <c r="H13" s="77"/>
      <c r="I13" s="77"/>
      <c r="J13" s="77"/>
      <c r="K13" s="77"/>
      <c r="L13" s="77"/>
      <c r="M13" s="77"/>
      <c r="N13" s="77"/>
      <c r="O13" s="77"/>
    </row>
    <row r="14" ht="21" customHeight="1" spans="1:15">
      <c r="A14" s="178" t="s">
        <v>111</v>
      </c>
      <c r="B14" s="178" t="s">
        <v>110</v>
      </c>
      <c r="C14" s="77">
        <v>11433.46</v>
      </c>
      <c r="D14" s="77">
        <v>11433.46</v>
      </c>
      <c r="E14" s="77">
        <v>11433.46</v>
      </c>
      <c r="F14" s="77"/>
      <c r="G14" s="77"/>
      <c r="H14" s="77"/>
      <c r="I14" s="77"/>
      <c r="J14" s="77"/>
      <c r="K14" s="77"/>
      <c r="L14" s="77"/>
      <c r="M14" s="77"/>
      <c r="N14" s="77"/>
      <c r="O14" s="77"/>
    </row>
    <row r="15" ht="21" customHeight="1" spans="1:15">
      <c r="A15" s="176" t="s">
        <v>112</v>
      </c>
      <c r="B15" s="176" t="s">
        <v>113</v>
      </c>
      <c r="C15" s="77">
        <v>7201789.49</v>
      </c>
      <c r="D15" s="77">
        <v>2951989.49</v>
      </c>
      <c r="E15" s="77">
        <v>1939389.49</v>
      </c>
      <c r="F15" s="77">
        <v>1012600</v>
      </c>
      <c r="G15" s="77"/>
      <c r="H15" s="77"/>
      <c r="I15" s="77"/>
      <c r="J15" s="77">
        <v>4249800</v>
      </c>
      <c r="K15" s="77">
        <v>4249800</v>
      </c>
      <c r="L15" s="77"/>
      <c r="M15" s="77"/>
      <c r="N15" s="77"/>
      <c r="O15" s="77"/>
    </row>
    <row r="16" ht="21" customHeight="1" spans="1:15">
      <c r="A16" s="177" t="s">
        <v>114</v>
      </c>
      <c r="B16" s="177" t="s">
        <v>115</v>
      </c>
      <c r="C16" s="77">
        <v>6288344</v>
      </c>
      <c r="D16" s="77">
        <v>2038544</v>
      </c>
      <c r="E16" s="77">
        <v>1723844</v>
      </c>
      <c r="F16" s="77">
        <v>314700</v>
      </c>
      <c r="G16" s="77"/>
      <c r="H16" s="77"/>
      <c r="I16" s="77"/>
      <c r="J16" s="77">
        <v>4249800</v>
      </c>
      <c r="K16" s="77">
        <v>4249800</v>
      </c>
      <c r="L16" s="77"/>
      <c r="M16" s="77"/>
      <c r="N16" s="77"/>
      <c r="O16" s="77"/>
    </row>
    <row r="17" ht="21" customHeight="1" spans="1:15">
      <c r="A17" s="178" t="s">
        <v>116</v>
      </c>
      <c r="B17" s="178" t="s">
        <v>117</v>
      </c>
      <c r="C17" s="77">
        <v>5973644</v>
      </c>
      <c r="D17" s="77">
        <v>1723844</v>
      </c>
      <c r="E17" s="77">
        <v>1723844</v>
      </c>
      <c r="F17" s="77"/>
      <c r="G17" s="77"/>
      <c r="H17" s="77"/>
      <c r="I17" s="77"/>
      <c r="J17" s="77">
        <v>4249800</v>
      </c>
      <c r="K17" s="77">
        <v>4249800</v>
      </c>
      <c r="L17" s="77"/>
      <c r="M17" s="77"/>
      <c r="N17" s="77"/>
      <c r="O17" s="77"/>
    </row>
    <row r="18" ht="21" customHeight="1" spans="1:15">
      <c r="A18" s="178" t="s">
        <v>118</v>
      </c>
      <c r="B18" s="178" t="s">
        <v>119</v>
      </c>
      <c r="C18" s="77">
        <v>314700</v>
      </c>
      <c r="D18" s="77">
        <v>314700</v>
      </c>
      <c r="E18" s="77"/>
      <c r="F18" s="77">
        <v>314700</v>
      </c>
      <c r="G18" s="77"/>
      <c r="H18" s="77"/>
      <c r="I18" s="77"/>
      <c r="J18" s="77"/>
      <c r="K18" s="77"/>
      <c r="L18" s="77"/>
      <c r="M18" s="77"/>
      <c r="N18" s="77"/>
      <c r="O18" s="77"/>
    </row>
    <row r="19" ht="21" customHeight="1" spans="1:15">
      <c r="A19" s="177" t="s">
        <v>120</v>
      </c>
      <c r="B19" s="177" t="s">
        <v>121</v>
      </c>
      <c r="C19" s="77">
        <v>697900</v>
      </c>
      <c r="D19" s="77">
        <v>697900</v>
      </c>
      <c r="E19" s="77"/>
      <c r="F19" s="77">
        <v>697900</v>
      </c>
      <c r="G19" s="77"/>
      <c r="H19" s="77"/>
      <c r="I19" s="77"/>
      <c r="J19" s="77"/>
      <c r="K19" s="77"/>
      <c r="L19" s="77"/>
      <c r="M19" s="77"/>
      <c r="N19" s="77"/>
      <c r="O19" s="77"/>
    </row>
    <row r="20" ht="21" customHeight="1" spans="1:15">
      <c r="A20" s="178" t="s">
        <v>122</v>
      </c>
      <c r="B20" s="178" t="s">
        <v>123</v>
      </c>
      <c r="C20" s="77">
        <v>697900</v>
      </c>
      <c r="D20" s="77">
        <v>697900</v>
      </c>
      <c r="E20" s="77"/>
      <c r="F20" s="77">
        <v>697900</v>
      </c>
      <c r="G20" s="77"/>
      <c r="H20" s="77"/>
      <c r="I20" s="77"/>
      <c r="J20" s="77"/>
      <c r="K20" s="77"/>
      <c r="L20" s="77"/>
      <c r="M20" s="77"/>
      <c r="N20" s="77"/>
      <c r="O20" s="77"/>
    </row>
    <row r="21" ht="21" customHeight="1" spans="1:15">
      <c r="A21" s="177" t="s">
        <v>124</v>
      </c>
      <c r="B21" s="177" t="s">
        <v>125</v>
      </c>
      <c r="C21" s="77">
        <v>215545.49</v>
      </c>
      <c r="D21" s="77">
        <v>215545.49</v>
      </c>
      <c r="E21" s="77">
        <v>215545.49</v>
      </c>
      <c r="F21" s="77"/>
      <c r="G21" s="77"/>
      <c r="H21" s="77"/>
      <c r="I21" s="77"/>
      <c r="J21" s="77"/>
      <c r="K21" s="77"/>
      <c r="L21" s="77"/>
      <c r="M21" s="77"/>
      <c r="N21" s="77"/>
      <c r="O21" s="77"/>
    </row>
    <row r="22" ht="21" customHeight="1" spans="1:15">
      <c r="A22" s="178" t="s">
        <v>126</v>
      </c>
      <c r="B22" s="178" t="s">
        <v>127</v>
      </c>
      <c r="C22" s="77">
        <v>117658.81</v>
      </c>
      <c r="D22" s="77">
        <v>117658.81</v>
      </c>
      <c r="E22" s="77">
        <v>117658.81</v>
      </c>
      <c r="F22" s="77"/>
      <c r="G22" s="77"/>
      <c r="H22" s="77"/>
      <c r="I22" s="77"/>
      <c r="J22" s="77"/>
      <c r="K22" s="77"/>
      <c r="L22" s="77"/>
      <c r="M22" s="77"/>
      <c r="N22" s="77"/>
      <c r="O22" s="77"/>
    </row>
    <row r="23" ht="21" customHeight="1" spans="1:15">
      <c r="A23" s="178" t="s">
        <v>128</v>
      </c>
      <c r="B23" s="178" t="s">
        <v>129</v>
      </c>
      <c r="C23" s="77">
        <v>80996.68</v>
      </c>
      <c r="D23" s="77">
        <v>80996.68</v>
      </c>
      <c r="E23" s="77">
        <v>80996.68</v>
      </c>
      <c r="F23" s="77"/>
      <c r="G23" s="77"/>
      <c r="H23" s="77"/>
      <c r="I23" s="77"/>
      <c r="J23" s="77"/>
      <c r="K23" s="77"/>
      <c r="L23" s="77"/>
      <c r="M23" s="77"/>
      <c r="N23" s="77"/>
      <c r="O23" s="77"/>
    </row>
    <row r="24" ht="21" customHeight="1" spans="1:15">
      <c r="A24" s="178" t="s">
        <v>130</v>
      </c>
      <c r="B24" s="178" t="s">
        <v>131</v>
      </c>
      <c r="C24" s="77">
        <v>16890</v>
      </c>
      <c r="D24" s="77">
        <v>16890</v>
      </c>
      <c r="E24" s="77">
        <v>16890</v>
      </c>
      <c r="F24" s="77"/>
      <c r="G24" s="77"/>
      <c r="H24" s="77"/>
      <c r="I24" s="77"/>
      <c r="J24" s="77"/>
      <c r="K24" s="77"/>
      <c r="L24" s="77"/>
      <c r="M24" s="77"/>
      <c r="N24" s="77"/>
      <c r="O24" s="77"/>
    </row>
    <row r="25" ht="21" customHeight="1" spans="1:15">
      <c r="A25" s="176" t="s">
        <v>132</v>
      </c>
      <c r="B25" s="176" t="s">
        <v>133</v>
      </c>
      <c r="C25" s="77">
        <v>239202.24</v>
      </c>
      <c r="D25" s="77">
        <v>239202.24</v>
      </c>
      <c r="E25" s="77">
        <v>239202.24</v>
      </c>
      <c r="F25" s="77"/>
      <c r="G25" s="77"/>
      <c r="H25" s="77"/>
      <c r="I25" s="77"/>
      <c r="J25" s="77"/>
      <c r="K25" s="77"/>
      <c r="L25" s="77"/>
      <c r="M25" s="77"/>
      <c r="N25" s="77"/>
      <c r="O25" s="77"/>
    </row>
    <row r="26" ht="21" customHeight="1" spans="1:15">
      <c r="A26" s="177" t="s">
        <v>134</v>
      </c>
      <c r="B26" s="177" t="s">
        <v>135</v>
      </c>
      <c r="C26" s="77">
        <v>239202.24</v>
      </c>
      <c r="D26" s="77">
        <v>239202.24</v>
      </c>
      <c r="E26" s="77">
        <v>239202.24</v>
      </c>
      <c r="F26" s="77"/>
      <c r="G26" s="77"/>
      <c r="H26" s="77"/>
      <c r="I26" s="77"/>
      <c r="J26" s="77"/>
      <c r="K26" s="77"/>
      <c r="L26" s="77"/>
      <c r="M26" s="77"/>
      <c r="N26" s="77"/>
      <c r="O26" s="77"/>
    </row>
    <row r="27" ht="21" customHeight="1" spans="1:15">
      <c r="A27" s="178" t="s">
        <v>136</v>
      </c>
      <c r="B27" s="178" t="s">
        <v>137</v>
      </c>
      <c r="C27" s="77">
        <v>239202.24</v>
      </c>
      <c r="D27" s="77">
        <v>239202.24</v>
      </c>
      <c r="E27" s="77">
        <v>239202.24</v>
      </c>
      <c r="F27" s="77"/>
      <c r="G27" s="77"/>
      <c r="H27" s="77"/>
      <c r="I27" s="77"/>
      <c r="J27" s="77"/>
      <c r="K27" s="77"/>
      <c r="L27" s="77"/>
      <c r="M27" s="77"/>
      <c r="N27" s="77"/>
      <c r="O27" s="77"/>
    </row>
    <row r="28" ht="21" customHeight="1" spans="1:15">
      <c r="A28" s="179" t="s">
        <v>55</v>
      </c>
      <c r="B28" s="34"/>
      <c r="C28" s="77">
        <v>7762213.19</v>
      </c>
      <c r="D28" s="77">
        <v>3512413.19</v>
      </c>
      <c r="E28" s="77">
        <v>2495601.19</v>
      </c>
      <c r="F28" s="77">
        <v>1016812</v>
      </c>
      <c r="G28" s="77"/>
      <c r="H28" s="77"/>
      <c r="I28" s="77"/>
      <c r="J28" s="77">
        <v>4249800</v>
      </c>
      <c r="K28" s="77">
        <v>4249800</v>
      </c>
      <c r="L28" s="77"/>
      <c r="M28" s="77"/>
      <c r="N28" s="77"/>
      <c r="O28" s="77"/>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D15" sqref="D15"/>
    </sheetView>
  </sheetViews>
  <sheetFormatPr defaultColWidth="8.575" defaultRowHeight="12.75" customHeight="1" outlineLevelCol="3"/>
  <cols>
    <col min="1" max="4" width="35.575" customWidth="1"/>
  </cols>
  <sheetData>
    <row r="1" ht="15" customHeight="1" spans="1:4">
      <c r="A1" s="42"/>
      <c r="B1" s="46"/>
      <c r="C1" s="46"/>
      <c r="D1" s="46" t="s">
        <v>138</v>
      </c>
    </row>
    <row r="2" ht="41.25" customHeight="1" spans="1:1">
      <c r="A2" s="41" t="str">
        <f>"2026"&amp;"年部门财政拨款收支预算总表"</f>
        <v>2026年部门财政拨款收支预算总表</v>
      </c>
    </row>
    <row r="3" ht="17.25" customHeight="1" spans="1:4">
      <c r="A3" s="44" t="str">
        <f>"单位名称："&amp;"嵩明县小新街卫生院"</f>
        <v>单位名称：嵩明县小新街卫生院</v>
      </c>
      <c r="B3" s="161"/>
      <c r="D3" s="46"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139</v>
      </c>
      <c r="B6" s="77">
        <v>3512413.19</v>
      </c>
      <c r="C6" s="164" t="s">
        <v>140</v>
      </c>
      <c r="D6" s="108">
        <v>3512413.19</v>
      </c>
    </row>
    <row r="7" ht="16.5" customHeight="1" spans="1:4">
      <c r="A7" s="164" t="s">
        <v>141</v>
      </c>
      <c r="B7" s="77">
        <v>3512413.19</v>
      </c>
      <c r="C7" s="164" t="s">
        <v>142</v>
      </c>
      <c r="D7" s="108"/>
    </row>
    <row r="8" ht="16.5" customHeight="1" spans="1:4">
      <c r="A8" s="164" t="s">
        <v>143</v>
      </c>
      <c r="B8" s="77"/>
      <c r="C8" s="164" t="s">
        <v>144</v>
      </c>
      <c r="D8" s="108"/>
    </row>
    <row r="9" ht="16.5" customHeight="1" spans="1:4">
      <c r="A9" s="164" t="s">
        <v>145</v>
      </c>
      <c r="B9" s="77"/>
      <c r="C9" s="164" t="s">
        <v>146</v>
      </c>
      <c r="D9" s="108"/>
    </row>
    <row r="10" ht="16.5" customHeight="1" spans="1:4">
      <c r="A10" s="164" t="s">
        <v>147</v>
      </c>
      <c r="B10" s="77"/>
      <c r="C10" s="164" t="s">
        <v>148</v>
      </c>
      <c r="D10" s="108"/>
    </row>
    <row r="11" ht="16.5" customHeight="1" spans="1:4">
      <c r="A11" s="164" t="s">
        <v>141</v>
      </c>
      <c r="B11" s="77"/>
      <c r="C11" s="164" t="s">
        <v>149</v>
      </c>
      <c r="D11" s="108"/>
    </row>
    <row r="12" ht="16.5" customHeight="1" spans="1:4">
      <c r="A12" s="145" t="s">
        <v>143</v>
      </c>
      <c r="B12" s="77"/>
      <c r="C12" s="68" t="s">
        <v>150</v>
      </c>
      <c r="D12" s="108"/>
    </row>
    <row r="13" ht="16.5" customHeight="1" spans="1:4">
      <c r="A13" s="145" t="s">
        <v>145</v>
      </c>
      <c r="B13" s="77"/>
      <c r="C13" s="68" t="s">
        <v>151</v>
      </c>
      <c r="D13" s="108"/>
    </row>
    <row r="14" ht="16.5" customHeight="1" spans="1:4">
      <c r="A14" s="165"/>
      <c r="B14" s="77"/>
      <c r="C14" s="68" t="s">
        <v>152</v>
      </c>
      <c r="D14" s="108">
        <v>321221.46</v>
      </c>
    </row>
    <row r="15" ht="16.5" customHeight="1" spans="1:4">
      <c r="A15" s="165"/>
      <c r="B15" s="77"/>
      <c r="C15" s="68" t="s">
        <v>153</v>
      </c>
      <c r="D15" s="108">
        <v>2951989.49</v>
      </c>
    </row>
    <row r="16" ht="16.5" customHeight="1" spans="1:4">
      <c r="A16" s="165"/>
      <c r="B16" s="77"/>
      <c r="C16" s="68" t="s">
        <v>154</v>
      </c>
      <c r="D16" s="108"/>
    </row>
    <row r="17" ht="16.5" customHeight="1" spans="1:4">
      <c r="A17" s="165"/>
      <c r="B17" s="77"/>
      <c r="C17" s="68" t="s">
        <v>155</v>
      </c>
      <c r="D17" s="108"/>
    </row>
    <row r="18" ht="16.5" customHeight="1" spans="1:4">
      <c r="A18" s="165"/>
      <c r="B18" s="77"/>
      <c r="C18" s="68" t="s">
        <v>156</v>
      </c>
      <c r="D18" s="108"/>
    </row>
    <row r="19" ht="16.5" customHeight="1" spans="1:4">
      <c r="A19" s="165"/>
      <c r="B19" s="77"/>
      <c r="C19" s="68" t="s">
        <v>157</v>
      </c>
      <c r="D19" s="108"/>
    </row>
    <row r="20" ht="16.5" customHeight="1" spans="1:4">
      <c r="A20" s="165"/>
      <c r="B20" s="77"/>
      <c r="C20" s="68" t="s">
        <v>158</v>
      </c>
      <c r="D20" s="108"/>
    </row>
    <row r="21" ht="16.5" customHeight="1" spans="1:4">
      <c r="A21" s="165"/>
      <c r="B21" s="77"/>
      <c r="C21" s="68" t="s">
        <v>159</v>
      </c>
      <c r="D21" s="108"/>
    </row>
    <row r="22" ht="16.5" customHeight="1" spans="1:4">
      <c r="A22" s="165"/>
      <c r="B22" s="77"/>
      <c r="C22" s="68" t="s">
        <v>160</v>
      </c>
      <c r="D22" s="108"/>
    </row>
    <row r="23" ht="16.5" customHeight="1" spans="1:4">
      <c r="A23" s="165"/>
      <c r="B23" s="77"/>
      <c r="C23" s="68" t="s">
        <v>161</v>
      </c>
      <c r="D23" s="108"/>
    </row>
    <row r="24" ht="16.5" customHeight="1" spans="1:4">
      <c r="A24" s="165"/>
      <c r="B24" s="77"/>
      <c r="C24" s="68" t="s">
        <v>162</v>
      </c>
      <c r="D24" s="108"/>
    </row>
    <row r="25" ht="16.5" customHeight="1" spans="1:4">
      <c r="A25" s="165"/>
      <c r="B25" s="77"/>
      <c r="C25" s="68" t="s">
        <v>163</v>
      </c>
      <c r="D25" s="108">
        <v>239202.24</v>
      </c>
    </row>
    <row r="26" ht="16.5" customHeight="1" spans="1:4">
      <c r="A26" s="165"/>
      <c r="B26" s="77"/>
      <c r="C26" s="68" t="s">
        <v>164</v>
      </c>
      <c r="D26" s="108"/>
    </row>
    <row r="27" ht="16.5" customHeight="1" spans="1:4">
      <c r="A27" s="165"/>
      <c r="B27" s="77"/>
      <c r="C27" s="68" t="s">
        <v>165</v>
      </c>
      <c r="D27" s="108"/>
    </row>
    <row r="28" ht="16.5" customHeight="1" spans="1:4">
      <c r="A28" s="165"/>
      <c r="B28" s="77"/>
      <c r="C28" s="68" t="s">
        <v>166</v>
      </c>
      <c r="D28" s="108"/>
    </row>
    <row r="29" ht="16.5" customHeight="1" spans="1:4">
      <c r="A29" s="165"/>
      <c r="B29" s="77"/>
      <c r="C29" s="68" t="s">
        <v>167</v>
      </c>
      <c r="D29" s="108"/>
    </row>
    <row r="30" ht="16.5" customHeight="1" spans="1:4">
      <c r="A30" s="165"/>
      <c r="B30" s="77"/>
      <c r="C30" s="68" t="s">
        <v>168</v>
      </c>
      <c r="D30" s="108"/>
    </row>
    <row r="31" ht="16.5" customHeight="1" spans="1:4">
      <c r="A31" s="165"/>
      <c r="B31" s="77"/>
      <c r="C31" s="145" t="s">
        <v>169</v>
      </c>
      <c r="D31" s="108"/>
    </row>
    <row r="32" ht="16.5" customHeight="1" spans="1:4">
      <c r="A32" s="165"/>
      <c r="B32" s="77"/>
      <c r="C32" s="145" t="s">
        <v>170</v>
      </c>
      <c r="D32" s="108"/>
    </row>
    <row r="33" ht="16.5" customHeight="1" spans="1:4">
      <c r="A33" s="165"/>
      <c r="B33" s="77"/>
      <c r="C33" s="29" t="s">
        <v>171</v>
      </c>
      <c r="D33" s="108"/>
    </row>
    <row r="34" ht="15" customHeight="1" spans="1:4">
      <c r="A34" s="166" t="s">
        <v>50</v>
      </c>
      <c r="B34" s="167">
        <v>3512413.19</v>
      </c>
      <c r="C34" s="166" t="s">
        <v>51</v>
      </c>
      <c r="D34" s="167">
        <v>3512413.19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3"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172</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"单位名称："&amp;"嵩明县小新街卫生院"</f>
        <v>单位名称：嵩明县小新街卫生院</v>
      </c>
      <c r="F3" s="121"/>
      <c r="G3" s="140" t="s">
        <v>1</v>
      </c>
    </row>
    <row r="4" ht="20.25" customHeight="1" spans="1:7">
      <c r="A4" s="156" t="s">
        <v>173</v>
      </c>
      <c r="B4" s="157"/>
      <c r="C4" s="125" t="s">
        <v>55</v>
      </c>
      <c r="D4" s="148" t="s">
        <v>75</v>
      </c>
      <c r="E4" s="11"/>
      <c r="F4" s="12"/>
      <c r="G4" s="137" t="s">
        <v>76</v>
      </c>
    </row>
    <row r="5" ht="20.25" customHeight="1" spans="1:7">
      <c r="A5" s="158" t="s">
        <v>72</v>
      </c>
      <c r="B5" s="158" t="s">
        <v>73</v>
      </c>
      <c r="C5" s="18"/>
      <c r="D5" s="130" t="s">
        <v>57</v>
      </c>
      <c r="E5" s="130" t="s">
        <v>174</v>
      </c>
      <c r="F5" s="130" t="s">
        <v>175</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321221.46</v>
      </c>
      <c r="D7" s="77">
        <v>317009.46</v>
      </c>
      <c r="E7" s="77">
        <v>315009.46</v>
      </c>
      <c r="F7" s="77">
        <v>2000</v>
      </c>
      <c r="G7" s="77">
        <v>4212</v>
      </c>
    </row>
    <row r="8" ht="18" customHeight="1" spans="1:7">
      <c r="A8" s="134" t="s">
        <v>99</v>
      </c>
      <c r="B8" s="134" t="s">
        <v>100</v>
      </c>
      <c r="C8" s="77">
        <v>305576</v>
      </c>
      <c r="D8" s="77">
        <v>305576</v>
      </c>
      <c r="E8" s="77">
        <v>303576</v>
      </c>
      <c r="F8" s="77">
        <v>2000</v>
      </c>
      <c r="G8" s="77"/>
    </row>
    <row r="9" ht="18" customHeight="1" spans="1:7">
      <c r="A9" s="159" t="s">
        <v>101</v>
      </c>
      <c r="B9" s="159" t="s">
        <v>102</v>
      </c>
      <c r="C9" s="77">
        <v>44240</v>
      </c>
      <c r="D9" s="77">
        <v>44240</v>
      </c>
      <c r="E9" s="77">
        <v>42240</v>
      </c>
      <c r="F9" s="77">
        <v>2000</v>
      </c>
      <c r="G9" s="77"/>
    </row>
    <row r="10" ht="18" customHeight="1" spans="1:7">
      <c r="A10" s="159" t="s">
        <v>103</v>
      </c>
      <c r="B10" s="159" t="s">
        <v>104</v>
      </c>
      <c r="C10" s="77">
        <v>261336</v>
      </c>
      <c r="D10" s="77">
        <v>261336</v>
      </c>
      <c r="E10" s="77">
        <v>261336</v>
      </c>
      <c r="F10" s="77"/>
      <c r="G10" s="77"/>
    </row>
    <row r="11" ht="18" customHeight="1" spans="1:7">
      <c r="A11" s="134" t="s">
        <v>105</v>
      </c>
      <c r="B11" s="134" t="s">
        <v>106</v>
      </c>
      <c r="C11" s="77">
        <v>4212</v>
      </c>
      <c r="D11" s="77"/>
      <c r="E11" s="77"/>
      <c r="F11" s="77"/>
      <c r="G11" s="77">
        <v>4212</v>
      </c>
    </row>
    <row r="12" ht="18" customHeight="1" spans="1:7">
      <c r="A12" s="159" t="s">
        <v>107</v>
      </c>
      <c r="B12" s="159" t="s">
        <v>108</v>
      </c>
      <c r="C12" s="77">
        <v>4212</v>
      </c>
      <c r="D12" s="77"/>
      <c r="E12" s="77"/>
      <c r="F12" s="77"/>
      <c r="G12" s="77">
        <v>4212</v>
      </c>
    </row>
    <row r="13" ht="18" customHeight="1" spans="1:7">
      <c r="A13" s="134" t="s">
        <v>109</v>
      </c>
      <c r="B13" s="134" t="s">
        <v>110</v>
      </c>
      <c r="C13" s="77">
        <v>11433.46</v>
      </c>
      <c r="D13" s="77">
        <v>11433.46</v>
      </c>
      <c r="E13" s="77">
        <v>11433.46</v>
      </c>
      <c r="F13" s="77"/>
      <c r="G13" s="77"/>
    </row>
    <row r="14" ht="18" customHeight="1" spans="1:7">
      <c r="A14" s="159" t="s">
        <v>111</v>
      </c>
      <c r="B14" s="159" t="s">
        <v>110</v>
      </c>
      <c r="C14" s="77">
        <v>11433.46</v>
      </c>
      <c r="D14" s="77">
        <v>11433.46</v>
      </c>
      <c r="E14" s="77">
        <v>11433.46</v>
      </c>
      <c r="F14" s="77"/>
      <c r="G14" s="77"/>
    </row>
    <row r="15" ht="18" customHeight="1" spans="1:7">
      <c r="A15" s="29" t="s">
        <v>112</v>
      </c>
      <c r="B15" s="29" t="s">
        <v>113</v>
      </c>
      <c r="C15" s="77">
        <v>2951989.49</v>
      </c>
      <c r="D15" s="77">
        <v>1939389.49</v>
      </c>
      <c r="E15" s="77">
        <v>1939389.49</v>
      </c>
      <c r="F15" s="77"/>
      <c r="G15" s="77">
        <v>1012600</v>
      </c>
    </row>
    <row r="16" ht="18" customHeight="1" spans="1:7">
      <c r="A16" s="134" t="s">
        <v>114</v>
      </c>
      <c r="B16" s="134" t="s">
        <v>115</v>
      </c>
      <c r="C16" s="77">
        <v>2038544</v>
      </c>
      <c r="D16" s="77">
        <v>1723844</v>
      </c>
      <c r="E16" s="77">
        <v>1723844</v>
      </c>
      <c r="F16" s="77"/>
      <c r="G16" s="77">
        <v>314700</v>
      </c>
    </row>
    <row r="17" ht="18" customHeight="1" spans="1:7">
      <c r="A17" s="159" t="s">
        <v>116</v>
      </c>
      <c r="B17" s="159" t="s">
        <v>117</v>
      </c>
      <c r="C17" s="77">
        <v>1723844</v>
      </c>
      <c r="D17" s="77">
        <v>1723844</v>
      </c>
      <c r="E17" s="77">
        <v>1723844</v>
      </c>
      <c r="F17" s="77"/>
      <c r="G17" s="77"/>
    </row>
    <row r="18" ht="18" customHeight="1" spans="1:7">
      <c r="A18" s="159" t="s">
        <v>118</v>
      </c>
      <c r="B18" s="159" t="s">
        <v>119</v>
      </c>
      <c r="C18" s="77">
        <v>314700</v>
      </c>
      <c r="D18" s="77"/>
      <c r="E18" s="77"/>
      <c r="F18" s="77"/>
      <c r="G18" s="77">
        <v>314700</v>
      </c>
    </row>
    <row r="19" ht="18" customHeight="1" spans="1:7">
      <c r="A19" s="134" t="s">
        <v>120</v>
      </c>
      <c r="B19" s="134" t="s">
        <v>121</v>
      </c>
      <c r="C19" s="77">
        <v>697900</v>
      </c>
      <c r="D19" s="77"/>
      <c r="E19" s="77"/>
      <c r="F19" s="77"/>
      <c r="G19" s="77">
        <v>697900</v>
      </c>
    </row>
    <row r="20" ht="18" customHeight="1" spans="1:7">
      <c r="A20" s="159" t="s">
        <v>122</v>
      </c>
      <c r="B20" s="159" t="s">
        <v>123</v>
      </c>
      <c r="C20" s="77">
        <v>697900</v>
      </c>
      <c r="D20" s="77"/>
      <c r="E20" s="77"/>
      <c r="F20" s="77"/>
      <c r="G20" s="77">
        <v>697900</v>
      </c>
    </row>
    <row r="21" ht="18" customHeight="1" spans="1:7">
      <c r="A21" s="134" t="s">
        <v>124</v>
      </c>
      <c r="B21" s="134" t="s">
        <v>125</v>
      </c>
      <c r="C21" s="77">
        <v>215545.49</v>
      </c>
      <c r="D21" s="77">
        <v>215545.49</v>
      </c>
      <c r="E21" s="77">
        <v>215545.49</v>
      </c>
      <c r="F21" s="77"/>
      <c r="G21" s="77"/>
    </row>
    <row r="22" ht="18" customHeight="1" spans="1:7">
      <c r="A22" s="159" t="s">
        <v>126</v>
      </c>
      <c r="B22" s="159" t="s">
        <v>127</v>
      </c>
      <c r="C22" s="77">
        <v>117658.81</v>
      </c>
      <c r="D22" s="77">
        <v>117658.81</v>
      </c>
      <c r="E22" s="77">
        <v>117658.81</v>
      </c>
      <c r="F22" s="77"/>
      <c r="G22" s="77"/>
    </row>
    <row r="23" ht="18" customHeight="1" spans="1:7">
      <c r="A23" s="159" t="s">
        <v>128</v>
      </c>
      <c r="B23" s="159" t="s">
        <v>129</v>
      </c>
      <c r="C23" s="77">
        <v>80996.68</v>
      </c>
      <c r="D23" s="77">
        <v>80996.68</v>
      </c>
      <c r="E23" s="77">
        <v>80996.68</v>
      </c>
      <c r="F23" s="77"/>
      <c r="G23" s="77"/>
    </row>
    <row r="24" ht="18" customHeight="1" spans="1:7">
      <c r="A24" s="159" t="s">
        <v>130</v>
      </c>
      <c r="B24" s="159" t="s">
        <v>131</v>
      </c>
      <c r="C24" s="77">
        <v>16890</v>
      </c>
      <c r="D24" s="77">
        <v>16890</v>
      </c>
      <c r="E24" s="77">
        <v>16890</v>
      </c>
      <c r="F24" s="77"/>
      <c r="G24" s="77"/>
    </row>
    <row r="25" ht="18" customHeight="1" spans="1:7">
      <c r="A25" s="29" t="s">
        <v>132</v>
      </c>
      <c r="B25" s="29" t="s">
        <v>133</v>
      </c>
      <c r="C25" s="77">
        <v>239202.24</v>
      </c>
      <c r="D25" s="77">
        <v>239202.24</v>
      </c>
      <c r="E25" s="77">
        <v>239202.24</v>
      </c>
      <c r="F25" s="77"/>
      <c r="G25" s="77"/>
    </row>
    <row r="26" ht="18" customHeight="1" spans="1:7">
      <c r="A26" s="134" t="s">
        <v>134</v>
      </c>
      <c r="B26" s="134" t="s">
        <v>135</v>
      </c>
      <c r="C26" s="77">
        <v>239202.24</v>
      </c>
      <c r="D26" s="77">
        <v>239202.24</v>
      </c>
      <c r="E26" s="77">
        <v>239202.24</v>
      </c>
      <c r="F26" s="77"/>
      <c r="G26" s="77"/>
    </row>
    <row r="27" ht="18" customHeight="1" spans="1:7">
      <c r="A27" s="159" t="s">
        <v>136</v>
      </c>
      <c r="B27" s="159" t="s">
        <v>137</v>
      </c>
      <c r="C27" s="77">
        <v>239202.24</v>
      </c>
      <c r="D27" s="77">
        <v>239202.24</v>
      </c>
      <c r="E27" s="77">
        <v>239202.24</v>
      </c>
      <c r="F27" s="77"/>
      <c r="G27" s="77"/>
    </row>
    <row r="28" ht="18" customHeight="1" spans="1:7">
      <c r="A28" s="76" t="s">
        <v>176</v>
      </c>
      <c r="B28" s="160" t="s">
        <v>176</v>
      </c>
      <c r="C28" s="77">
        <v>3512413.19</v>
      </c>
      <c r="D28" s="77">
        <v>2495601.19</v>
      </c>
      <c r="E28" s="77">
        <v>2493601.19</v>
      </c>
      <c r="F28" s="77">
        <v>2000</v>
      </c>
      <c r="G28" s="77">
        <v>1016812</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F4" sqref="F4:F5"/>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2" t="s">
        <v>177</v>
      </c>
    </row>
    <row r="2" ht="41.25" customHeight="1" spans="1:6">
      <c r="A2" s="153" t="str">
        <f>"2026"&amp;"年一般公共预算“三公”经费支出预算表"</f>
        <v>2026年一般公共预算“三公”经费支出预算表</v>
      </c>
      <c r="B2" s="43"/>
      <c r="C2" s="43"/>
      <c r="D2" s="43"/>
      <c r="E2" s="42"/>
      <c r="F2" s="43"/>
    </row>
    <row r="3" customHeight="1" spans="1:6">
      <c r="A3" s="109" t="s">
        <v>178</v>
      </c>
      <c r="B3" s="154"/>
      <c r="D3" s="43"/>
      <c r="E3" s="42"/>
      <c r="F3" s="63" t="s">
        <v>1</v>
      </c>
    </row>
    <row r="4" ht="27" customHeight="1" spans="1:6">
      <c r="A4" s="47" t="s">
        <v>179</v>
      </c>
      <c r="B4" s="47" t="s">
        <v>180</v>
      </c>
      <c r="C4" s="49" t="s">
        <v>181</v>
      </c>
      <c r="D4" s="47"/>
      <c r="E4" s="48"/>
      <c r="F4" s="47" t="s">
        <v>182</v>
      </c>
    </row>
    <row r="5" ht="28.5" customHeight="1" spans="1:6">
      <c r="A5" s="155"/>
      <c r="B5" s="51"/>
      <c r="C5" s="48" t="s">
        <v>57</v>
      </c>
      <c r="D5" s="48" t="s">
        <v>183</v>
      </c>
      <c r="E5" s="48" t="s">
        <v>184</v>
      </c>
      <c r="F5" s="50"/>
    </row>
    <row r="6" ht="17.25" customHeight="1" spans="1:6">
      <c r="A6" s="55" t="s">
        <v>82</v>
      </c>
      <c r="B6" s="55" t="s">
        <v>83</v>
      </c>
      <c r="C6" s="55" t="s">
        <v>84</v>
      </c>
      <c r="D6" s="55" t="s">
        <v>85</v>
      </c>
      <c r="E6" s="55" t="s">
        <v>86</v>
      </c>
      <c r="F6" s="55" t="s">
        <v>87</v>
      </c>
    </row>
    <row r="7" ht="17.25" customHeight="1" spans="1:6">
      <c r="A7" s="77"/>
      <c r="B7" s="77"/>
      <c r="C7" s="77"/>
      <c r="D7" s="77"/>
      <c r="E7" s="77"/>
      <c r="F7" s="77"/>
    </row>
    <row r="8" customHeight="1" spans="1:1">
      <c r="A8" s="35" t="s">
        <v>185</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5"/>
  <sheetViews>
    <sheetView showZeros="0" workbookViewId="0">
      <selection activeCell="D14" sqref="D14"/>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2:24">
      <c r="B1" s="135"/>
      <c r="C1" s="141"/>
      <c r="E1" s="142"/>
      <c r="F1" s="142"/>
      <c r="G1" s="142"/>
      <c r="H1" s="142"/>
      <c r="I1" s="79"/>
      <c r="J1" s="79"/>
      <c r="K1" s="79"/>
      <c r="L1" s="79"/>
      <c r="M1" s="79"/>
      <c r="N1" s="79"/>
      <c r="R1" s="79"/>
      <c r="V1" s="141"/>
      <c r="X1" s="2" t="s">
        <v>186</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"单位名称："&amp;"嵩明县小新街卫生院"</f>
        <v>单位名称：嵩明县小新街卫生院</v>
      </c>
      <c r="B3" s="5"/>
      <c r="C3" s="143"/>
      <c r="D3" s="143"/>
      <c r="E3" s="143"/>
      <c r="F3" s="143"/>
      <c r="G3" s="143"/>
      <c r="H3" s="143"/>
      <c r="I3" s="81"/>
      <c r="J3" s="81"/>
      <c r="K3" s="81"/>
      <c r="L3" s="81"/>
      <c r="M3" s="81"/>
      <c r="N3" s="81"/>
      <c r="O3" s="6"/>
      <c r="P3" s="6"/>
      <c r="Q3" s="6"/>
      <c r="R3" s="81"/>
      <c r="V3" s="141"/>
      <c r="X3" s="2" t="s">
        <v>1</v>
      </c>
    </row>
    <row r="4" ht="18" customHeight="1" spans="1:24">
      <c r="A4" s="8" t="s">
        <v>187</v>
      </c>
      <c r="B4" s="8" t="s">
        <v>188</v>
      </c>
      <c r="C4" s="8" t="s">
        <v>189</v>
      </c>
      <c r="D4" s="8" t="s">
        <v>190</v>
      </c>
      <c r="E4" s="8" t="s">
        <v>191</v>
      </c>
      <c r="F4" s="8" t="s">
        <v>192</v>
      </c>
      <c r="G4" s="8" t="s">
        <v>193</v>
      </c>
      <c r="H4" s="8" t="s">
        <v>194</v>
      </c>
      <c r="I4" s="148" t="s">
        <v>195</v>
      </c>
      <c r="J4" s="104" t="s">
        <v>195</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196</v>
      </c>
      <c r="J5" s="148" t="s">
        <v>58</v>
      </c>
      <c r="K5" s="104"/>
      <c r="L5" s="104"/>
      <c r="M5" s="104"/>
      <c r="N5" s="105"/>
      <c r="O5" s="10" t="s">
        <v>197</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198</v>
      </c>
      <c r="K6" s="8" t="s">
        <v>199</v>
      </c>
      <c r="L6" s="8" t="s">
        <v>200</v>
      </c>
      <c r="M6" s="8" t="s">
        <v>201</v>
      </c>
      <c r="N6" s="8" t="s">
        <v>202</v>
      </c>
      <c r="O6" s="8" t="s">
        <v>58</v>
      </c>
      <c r="P6" s="8" t="s">
        <v>59</v>
      </c>
      <c r="Q6" s="8" t="s">
        <v>60</v>
      </c>
      <c r="R6" s="28"/>
      <c r="S6" s="8" t="s">
        <v>57</v>
      </c>
      <c r="T6" s="8" t="s">
        <v>64</v>
      </c>
      <c r="U6" s="8" t="s">
        <v>203</v>
      </c>
      <c r="V6" s="8" t="s">
        <v>66</v>
      </c>
      <c r="W6" s="8" t="s">
        <v>67</v>
      </c>
      <c r="X6" s="8" t="s">
        <v>68</v>
      </c>
    </row>
    <row r="7" ht="37.5" customHeight="1" spans="1:24">
      <c r="A7" s="144"/>
      <c r="B7" s="18"/>
      <c r="C7" s="144"/>
      <c r="D7" s="144"/>
      <c r="E7" s="144"/>
      <c r="F7" s="144"/>
      <c r="G7" s="144"/>
      <c r="H7" s="144"/>
      <c r="I7" s="144"/>
      <c r="J7" s="150"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5" t="s">
        <v>205</v>
      </c>
      <c r="B9" s="145" t="s">
        <v>70</v>
      </c>
      <c r="C9" s="145" t="s">
        <v>206</v>
      </c>
      <c r="D9" s="145" t="s">
        <v>207</v>
      </c>
      <c r="E9" s="145" t="s">
        <v>103</v>
      </c>
      <c r="F9" s="145" t="s">
        <v>104</v>
      </c>
      <c r="G9" s="145" t="s">
        <v>208</v>
      </c>
      <c r="H9" s="145" t="s">
        <v>209</v>
      </c>
      <c r="I9" s="77">
        <v>261336</v>
      </c>
      <c r="J9" s="77">
        <v>261336</v>
      </c>
      <c r="K9" s="77"/>
      <c r="L9" s="77"/>
      <c r="M9" s="108">
        <v>261336</v>
      </c>
      <c r="N9" s="77"/>
      <c r="O9" s="77"/>
      <c r="P9" s="77"/>
      <c r="Q9" s="77"/>
      <c r="R9" s="77"/>
      <c r="S9" s="77"/>
      <c r="T9" s="77"/>
      <c r="U9" s="77"/>
      <c r="V9" s="77"/>
      <c r="W9" s="77"/>
      <c r="X9" s="77"/>
    </row>
    <row r="10" ht="20.25" customHeight="1" spans="1:24">
      <c r="A10" s="145" t="s">
        <v>205</v>
      </c>
      <c r="B10" s="145" t="s">
        <v>70</v>
      </c>
      <c r="C10" s="145" t="s">
        <v>206</v>
      </c>
      <c r="D10" s="145" t="s">
        <v>207</v>
      </c>
      <c r="E10" s="145" t="s">
        <v>126</v>
      </c>
      <c r="F10" s="145" t="s">
        <v>127</v>
      </c>
      <c r="G10" s="145" t="s">
        <v>210</v>
      </c>
      <c r="H10" s="145" t="s">
        <v>211</v>
      </c>
      <c r="I10" s="77">
        <v>117658.81</v>
      </c>
      <c r="J10" s="77">
        <v>117658.81</v>
      </c>
      <c r="K10" s="23"/>
      <c r="L10" s="23"/>
      <c r="M10" s="108">
        <v>117658.81</v>
      </c>
      <c r="N10" s="23"/>
      <c r="O10" s="77"/>
      <c r="P10" s="77"/>
      <c r="Q10" s="77"/>
      <c r="R10" s="77"/>
      <c r="S10" s="77"/>
      <c r="T10" s="77"/>
      <c r="U10" s="77"/>
      <c r="V10" s="77"/>
      <c r="W10" s="77"/>
      <c r="X10" s="77"/>
    </row>
    <row r="11" ht="20.25" customHeight="1" spans="1:24">
      <c r="A11" s="145" t="s">
        <v>205</v>
      </c>
      <c r="B11" s="145" t="s">
        <v>70</v>
      </c>
      <c r="C11" s="145" t="s">
        <v>206</v>
      </c>
      <c r="D11" s="145" t="s">
        <v>207</v>
      </c>
      <c r="E11" s="145" t="s">
        <v>128</v>
      </c>
      <c r="F11" s="145" t="s">
        <v>129</v>
      </c>
      <c r="G11" s="145" t="s">
        <v>212</v>
      </c>
      <c r="H11" s="145" t="s">
        <v>213</v>
      </c>
      <c r="I11" s="77">
        <v>80996.68</v>
      </c>
      <c r="J11" s="77">
        <v>80996.68</v>
      </c>
      <c r="K11" s="23"/>
      <c r="L11" s="23"/>
      <c r="M11" s="108">
        <v>80996.68</v>
      </c>
      <c r="N11" s="23"/>
      <c r="O11" s="77"/>
      <c r="P11" s="77"/>
      <c r="Q11" s="77"/>
      <c r="R11" s="77"/>
      <c r="S11" s="77"/>
      <c r="T11" s="77"/>
      <c r="U11" s="77"/>
      <c r="V11" s="77"/>
      <c r="W11" s="77"/>
      <c r="X11" s="77"/>
    </row>
    <row r="12" ht="20.25" customHeight="1" spans="1:24">
      <c r="A12" s="145" t="s">
        <v>205</v>
      </c>
      <c r="B12" s="145" t="s">
        <v>70</v>
      </c>
      <c r="C12" s="145" t="s">
        <v>206</v>
      </c>
      <c r="D12" s="145" t="s">
        <v>207</v>
      </c>
      <c r="E12" s="145" t="s">
        <v>111</v>
      </c>
      <c r="F12" s="145" t="s">
        <v>110</v>
      </c>
      <c r="G12" s="145" t="s">
        <v>214</v>
      </c>
      <c r="H12" s="145" t="s">
        <v>215</v>
      </c>
      <c r="I12" s="77">
        <v>11433.46</v>
      </c>
      <c r="J12" s="77">
        <v>11433.46</v>
      </c>
      <c r="K12" s="23"/>
      <c r="L12" s="23"/>
      <c r="M12" s="108">
        <v>11433.46</v>
      </c>
      <c r="N12" s="23"/>
      <c r="O12" s="77"/>
      <c r="P12" s="77"/>
      <c r="Q12" s="77"/>
      <c r="R12" s="77"/>
      <c r="S12" s="77"/>
      <c r="T12" s="77"/>
      <c r="U12" s="77"/>
      <c r="V12" s="77"/>
      <c r="W12" s="77"/>
      <c r="X12" s="77"/>
    </row>
    <row r="13" ht="20.25" customHeight="1" spans="1:24">
      <c r="A13" s="145" t="s">
        <v>205</v>
      </c>
      <c r="B13" s="145" t="s">
        <v>70</v>
      </c>
      <c r="C13" s="145" t="s">
        <v>206</v>
      </c>
      <c r="D13" s="145" t="s">
        <v>207</v>
      </c>
      <c r="E13" s="145" t="s">
        <v>130</v>
      </c>
      <c r="F13" s="145" t="s">
        <v>131</v>
      </c>
      <c r="G13" s="145" t="s">
        <v>214</v>
      </c>
      <c r="H13" s="145" t="s">
        <v>215</v>
      </c>
      <c r="I13" s="77">
        <v>9690</v>
      </c>
      <c r="J13" s="77">
        <v>9690</v>
      </c>
      <c r="K13" s="23"/>
      <c r="L13" s="23"/>
      <c r="M13" s="108">
        <v>9690</v>
      </c>
      <c r="N13" s="23"/>
      <c r="O13" s="77"/>
      <c r="P13" s="77"/>
      <c r="Q13" s="77"/>
      <c r="R13" s="77"/>
      <c r="S13" s="77"/>
      <c r="T13" s="77"/>
      <c r="U13" s="77"/>
      <c r="V13" s="77"/>
      <c r="W13" s="77"/>
      <c r="X13" s="77"/>
    </row>
    <row r="14" ht="20.25" customHeight="1" spans="1:24">
      <c r="A14" s="145" t="s">
        <v>205</v>
      </c>
      <c r="B14" s="145" t="s">
        <v>70</v>
      </c>
      <c r="C14" s="145" t="s">
        <v>206</v>
      </c>
      <c r="D14" s="145" t="s">
        <v>207</v>
      </c>
      <c r="E14" s="145" t="s">
        <v>130</v>
      </c>
      <c r="F14" s="145" t="s">
        <v>131</v>
      </c>
      <c r="G14" s="145" t="s">
        <v>214</v>
      </c>
      <c r="H14" s="145" t="s">
        <v>215</v>
      </c>
      <c r="I14" s="77">
        <v>7200</v>
      </c>
      <c r="J14" s="77">
        <v>7200</v>
      </c>
      <c r="K14" s="23"/>
      <c r="L14" s="23"/>
      <c r="M14" s="108">
        <v>7200</v>
      </c>
      <c r="N14" s="23"/>
      <c r="O14" s="77"/>
      <c r="P14" s="77"/>
      <c r="Q14" s="77"/>
      <c r="R14" s="77"/>
      <c r="S14" s="77"/>
      <c r="T14" s="77"/>
      <c r="U14" s="77"/>
      <c r="V14" s="77"/>
      <c r="W14" s="77"/>
      <c r="X14" s="77"/>
    </row>
    <row r="15" ht="20.25" customHeight="1" spans="1:24">
      <c r="A15" s="145" t="s">
        <v>205</v>
      </c>
      <c r="B15" s="145" t="s">
        <v>70</v>
      </c>
      <c r="C15" s="145" t="s">
        <v>216</v>
      </c>
      <c r="D15" s="145" t="s">
        <v>137</v>
      </c>
      <c r="E15" s="145" t="s">
        <v>136</v>
      </c>
      <c r="F15" s="145" t="s">
        <v>137</v>
      </c>
      <c r="G15" s="145" t="s">
        <v>217</v>
      </c>
      <c r="H15" s="145" t="s">
        <v>137</v>
      </c>
      <c r="I15" s="77">
        <v>239202.24</v>
      </c>
      <c r="J15" s="77">
        <v>239202.24</v>
      </c>
      <c r="K15" s="23"/>
      <c r="L15" s="23"/>
      <c r="M15" s="108">
        <v>239202.24</v>
      </c>
      <c r="N15" s="23"/>
      <c r="O15" s="77"/>
      <c r="P15" s="77"/>
      <c r="Q15" s="77"/>
      <c r="R15" s="77"/>
      <c r="S15" s="77"/>
      <c r="T15" s="77"/>
      <c r="U15" s="77"/>
      <c r="V15" s="77"/>
      <c r="W15" s="77"/>
      <c r="X15" s="77"/>
    </row>
    <row r="16" ht="20.25" customHeight="1" spans="1:24">
      <c r="A16" s="145" t="s">
        <v>205</v>
      </c>
      <c r="B16" s="145" t="s">
        <v>70</v>
      </c>
      <c r="C16" s="145" t="s">
        <v>218</v>
      </c>
      <c r="D16" s="145" t="s">
        <v>219</v>
      </c>
      <c r="E16" s="145" t="s">
        <v>101</v>
      </c>
      <c r="F16" s="145" t="s">
        <v>102</v>
      </c>
      <c r="G16" s="145" t="s">
        <v>220</v>
      </c>
      <c r="H16" s="145" t="s">
        <v>221</v>
      </c>
      <c r="I16" s="77">
        <v>42240</v>
      </c>
      <c r="J16" s="77">
        <v>42240</v>
      </c>
      <c r="K16" s="23"/>
      <c r="L16" s="23"/>
      <c r="M16" s="108">
        <v>42240</v>
      </c>
      <c r="N16" s="23"/>
      <c r="O16" s="77"/>
      <c r="P16" s="77"/>
      <c r="Q16" s="77"/>
      <c r="R16" s="77"/>
      <c r="S16" s="77"/>
      <c r="T16" s="77"/>
      <c r="U16" s="77"/>
      <c r="V16" s="77"/>
      <c r="W16" s="77"/>
      <c r="X16" s="77"/>
    </row>
    <row r="17" ht="20.25" customHeight="1" spans="1:24">
      <c r="A17" s="145" t="s">
        <v>205</v>
      </c>
      <c r="B17" s="145" t="s">
        <v>70</v>
      </c>
      <c r="C17" s="145" t="s">
        <v>222</v>
      </c>
      <c r="D17" s="145" t="s">
        <v>223</v>
      </c>
      <c r="E17" s="145" t="s">
        <v>101</v>
      </c>
      <c r="F17" s="145" t="s">
        <v>102</v>
      </c>
      <c r="G17" s="145" t="s">
        <v>224</v>
      </c>
      <c r="H17" s="145" t="s">
        <v>225</v>
      </c>
      <c r="I17" s="77">
        <v>2000</v>
      </c>
      <c r="J17" s="77">
        <v>2000</v>
      </c>
      <c r="K17" s="23"/>
      <c r="L17" s="23"/>
      <c r="M17" s="108">
        <v>2000</v>
      </c>
      <c r="N17" s="23"/>
      <c r="O17" s="77"/>
      <c r="P17" s="77"/>
      <c r="Q17" s="77"/>
      <c r="R17" s="77"/>
      <c r="S17" s="77"/>
      <c r="T17" s="77"/>
      <c r="U17" s="77"/>
      <c r="V17" s="77"/>
      <c r="W17" s="77"/>
      <c r="X17" s="77"/>
    </row>
    <row r="18" ht="20.25" customHeight="1" spans="1:24">
      <c r="A18" s="145" t="s">
        <v>205</v>
      </c>
      <c r="B18" s="145" t="s">
        <v>70</v>
      </c>
      <c r="C18" s="145" t="s">
        <v>226</v>
      </c>
      <c r="D18" s="145" t="s">
        <v>227</v>
      </c>
      <c r="E18" s="145" t="s">
        <v>116</v>
      </c>
      <c r="F18" s="145" t="s">
        <v>117</v>
      </c>
      <c r="G18" s="145" t="s">
        <v>228</v>
      </c>
      <c r="H18" s="145" t="s">
        <v>229</v>
      </c>
      <c r="I18" s="77">
        <v>665376</v>
      </c>
      <c r="J18" s="77">
        <v>665376</v>
      </c>
      <c r="K18" s="23"/>
      <c r="L18" s="23"/>
      <c r="M18" s="108">
        <v>665376</v>
      </c>
      <c r="N18" s="23"/>
      <c r="O18" s="77"/>
      <c r="P18" s="77"/>
      <c r="Q18" s="77"/>
      <c r="R18" s="77"/>
      <c r="S18" s="77"/>
      <c r="T18" s="77"/>
      <c r="U18" s="77"/>
      <c r="V18" s="77"/>
      <c r="W18" s="77"/>
      <c r="X18" s="77"/>
    </row>
    <row r="19" ht="20.25" customHeight="1" spans="1:24">
      <c r="A19" s="145" t="s">
        <v>205</v>
      </c>
      <c r="B19" s="145" t="s">
        <v>70</v>
      </c>
      <c r="C19" s="145" t="s">
        <v>226</v>
      </c>
      <c r="D19" s="145" t="s">
        <v>227</v>
      </c>
      <c r="E19" s="145" t="s">
        <v>116</v>
      </c>
      <c r="F19" s="145" t="s">
        <v>117</v>
      </c>
      <c r="G19" s="145" t="s">
        <v>230</v>
      </c>
      <c r="H19" s="145" t="s">
        <v>231</v>
      </c>
      <c r="I19" s="77">
        <v>135912</v>
      </c>
      <c r="J19" s="77">
        <v>135912</v>
      </c>
      <c r="K19" s="23"/>
      <c r="L19" s="23"/>
      <c r="M19" s="108">
        <v>135912</v>
      </c>
      <c r="N19" s="23"/>
      <c r="O19" s="77"/>
      <c r="P19" s="77"/>
      <c r="Q19" s="77"/>
      <c r="R19" s="77"/>
      <c r="S19" s="77"/>
      <c r="T19" s="77"/>
      <c r="U19" s="77"/>
      <c r="V19" s="77"/>
      <c r="W19" s="77"/>
      <c r="X19" s="77"/>
    </row>
    <row r="20" ht="20.25" customHeight="1" spans="1:24">
      <c r="A20" s="145" t="s">
        <v>205</v>
      </c>
      <c r="B20" s="145" t="s">
        <v>70</v>
      </c>
      <c r="C20" s="145" t="s">
        <v>226</v>
      </c>
      <c r="D20" s="145" t="s">
        <v>227</v>
      </c>
      <c r="E20" s="145" t="s">
        <v>116</v>
      </c>
      <c r="F20" s="145" t="s">
        <v>117</v>
      </c>
      <c r="G20" s="145" t="s">
        <v>232</v>
      </c>
      <c r="H20" s="145" t="s">
        <v>233</v>
      </c>
      <c r="I20" s="77">
        <v>55448</v>
      </c>
      <c r="J20" s="77">
        <v>55448</v>
      </c>
      <c r="K20" s="23"/>
      <c r="L20" s="23"/>
      <c r="M20" s="108">
        <v>55448</v>
      </c>
      <c r="N20" s="23"/>
      <c r="O20" s="77"/>
      <c r="P20" s="77"/>
      <c r="Q20" s="77"/>
      <c r="R20" s="77"/>
      <c r="S20" s="77"/>
      <c r="T20" s="77"/>
      <c r="U20" s="77"/>
      <c r="V20" s="77"/>
      <c r="W20" s="77"/>
      <c r="X20" s="77"/>
    </row>
    <row r="21" ht="20.25" customHeight="1" spans="1:24">
      <c r="A21" s="145" t="s">
        <v>205</v>
      </c>
      <c r="B21" s="145" t="s">
        <v>70</v>
      </c>
      <c r="C21" s="145" t="s">
        <v>226</v>
      </c>
      <c r="D21" s="145" t="s">
        <v>227</v>
      </c>
      <c r="E21" s="145" t="s">
        <v>116</v>
      </c>
      <c r="F21" s="145" t="s">
        <v>117</v>
      </c>
      <c r="G21" s="145" t="s">
        <v>234</v>
      </c>
      <c r="H21" s="145" t="s">
        <v>235</v>
      </c>
      <c r="I21" s="77">
        <v>146304</v>
      </c>
      <c r="J21" s="77">
        <v>146304</v>
      </c>
      <c r="K21" s="23"/>
      <c r="L21" s="23"/>
      <c r="M21" s="108">
        <v>146304</v>
      </c>
      <c r="N21" s="23"/>
      <c r="O21" s="77"/>
      <c r="P21" s="77"/>
      <c r="Q21" s="77"/>
      <c r="R21" s="77"/>
      <c r="S21" s="77"/>
      <c r="T21" s="77"/>
      <c r="U21" s="77"/>
      <c r="V21" s="77"/>
      <c r="W21" s="77"/>
      <c r="X21" s="77"/>
    </row>
    <row r="22" ht="20.25" customHeight="1" spans="1:24">
      <c r="A22" s="145" t="s">
        <v>205</v>
      </c>
      <c r="B22" s="145" t="s">
        <v>70</v>
      </c>
      <c r="C22" s="145" t="s">
        <v>226</v>
      </c>
      <c r="D22" s="145" t="s">
        <v>227</v>
      </c>
      <c r="E22" s="145" t="s">
        <v>116</v>
      </c>
      <c r="F22" s="145" t="s">
        <v>117</v>
      </c>
      <c r="G22" s="145" t="s">
        <v>234</v>
      </c>
      <c r="H22" s="145" t="s">
        <v>235</v>
      </c>
      <c r="I22" s="77">
        <v>144000</v>
      </c>
      <c r="J22" s="77">
        <v>144000</v>
      </c>
      <c r="K22" s="23"/>
      <c r="L22" s="23"/>
      <c r="M22" s="108">
        <v>144000</v>
      </c>
      <c r="N22" s="23"/>
      <c r="O22" s="77"/>
      <c r="P22" s="77"/>
      <c r="Q22" s="77"/>
      <c r="R22" s="77"/>
      <c r="S22" s="77"/>
      <c r="T22" s="77"/>
      <c r="U22" s="77"/>
      <c r="V22" s="77"/>
      <c r="W22" s="77"/>
      <c r="X22" s="77"/>
    </row>
    <row r="23" ht="20.25" customHeight="1" spans="1:24">
      <c r="A23" s="145" t="s">
        <v>205</v>
      </c>
      <c r="B23" s="145" t="s">
        <v>70</v>
      </c>
      <c r="C23" s="145" t="s">
        <v>226</v>
      </c>
      <c r="D23" s="145" t="s">
        <v>227</v>
      </c>
      <c r="E23" s="145" t="s">
        <v>116</v>
      </c>
      <c r="F23" s="145" t="s">
        <v>117</v>
      </c>
      <c r="G23" s="145" t="s">
        <v>234</v>
      </c>
      <c r="H23" s="145" t="s">
        <v>235</v>
      </c>
      <c r="I23" s="77">
        <v>301824</v>
      </c>
      <c r="J23" s="77">
        <v>301824</v>
      </c>
      <c r="K23" s="23"/>
      <c r="L23" s="23"/>
      <c r="M23" s="108">
        <v>301824</v>
      </c>
      <c r="N23" s="23"/>
      <c r="O23" s="77"/>
      <c r="P23" s="77"/>
      <c r="Q23" s="77"/>
      <c r="R23" s="77"/>
      <c r="S23" s="77"/>
      <c r="T23" s="77"/>
      <c r="U23" s="77"/>
      <c r="V23" s="77"/>
      <c r="W23" s="77"/>
      <c r="X23" s="77"/>
    </row>
    <row r="24" ht="20.25" customHeight="1" spans="1:24">
      <c r="A24" s="145" t="s">
        <v>205</v>
      </c>
      <c r="B24" s="145" t="s">
        <v>70</v>
      </c>
      <c r="C24" s="145" t="s">
        <v>226</v>
      </c>
      <c r="D24" s="145" t="s">
        <v>227</v>
      </c>
      <c r="E24" s="145" t="s">
        <v>116</v>
      </c>
      <c r="F24" s="145" t="s">
        <v>117</v>
      </c>
      <c r="G24" s="145" t="s">
        <v>234</v>
      </c>
      <c r="H24" s="145" t="s">
        <v>235</v>
      </c>
      <c r="I24" s="77">
        <v>274980</v>
      </c>
      <c r="J24" s="77">
        <v>274980</v>
      </c>
      <c r="K24" s="23"/>
      <c r="L24" s="23"/>
      <c r="M24" s="108">
        <v>274980</v>
      </c>
      <c r="N24" s="23"/>
      <c r="O24" s="77"/>
      <c r="P24" s="77"/>
      <c r="Q24" s="77"/>
      <c r="R24" s="77"/>
      <c r="S24" s="77"/>
      <c r="T24" s="77"/>
      <c r="U24" s="77"/>
      <c r="V24" s="77"/>
      <c r="W24" s="77"/>
      <c r="X24" s="77"/>
    </row>
    <row r="25" ht="17.25" customHeight="1" spans="1:24">
      <c r="A25" s="32" t="s">
        <v>176</v>
      </c>
      <c r="B25" s="33"/>
      <c r="C25" s="146"/>
      <c r="D25" s="146"/>
      <c r="E25" s="146"/>
      <c r="F25" s="146"/>
      <c r="G25" s="146"/>
      <c r="H25" s="147"/>
      <c r="I25" s="77">
        <v>2495601.19</v>
      </c>
      <c r="J25" s="77">
        <v>2495601.19</v>
      </c>
      <c r="K25" s="77"/>
      <c r="L25" s="77"/>
      <c r="M25" s="108">
        <v>2495601.19</v>
      </c>
      <c r="N25" s="77"/>
      <c r="O25" s="77"/>
      <c r="P25" s="77"/>
      <c r="Q25" s="77"/>
      <c r="R25" s="77"/>
      <c r="S25" s="77"/>
      <c r="T25" s="77"/>
      <c r="U25" s="77"/>
      <c r="V25" s="77"/>
      <c r="W25" s="77"/>
      <c r="X25" s="77"/>
    </row>
  </sheetData>
  <mergeCells count="31">
    <mergeCell ref="A2:X2"/>
    <mergeCell ref="A3:H3"/>
    <mergeCell ref="I4:X4"/>
    <mergeCell ref="J5:N5"/>
    <mergeCell ref="O5:Q5"/>
    <mergeCell ref="S5:X5"/>
    <mergeCell ref="A25:H2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A15" workbookViewId="0">
      <selection activeCell="D30" sqref="D30"/>
    </sheetView>
  </sheetViews>
  <sheetFormatPr defaultColWidth="9.14166666666667" defaultRowHeight="14.25" customHeight="1"/>
  <cols>
    <col min="1" max="1" width="19.1083333333333" customWidth="1"/>
    <col min="2" max="2" width="21.3333333333333"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236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"单位名称："&amp;"嵩明县小新街卫生院"</f>
        <v>单位名称：嵩明县小新街卫生院</v>
      </c>
      <c r="B3" s="5"/>
      <c r="C3" s="5"/>
      <c r="D3" s="5"/>
      <c r="E3" s="5"/>
      <c r="F3" s="5"/>
      <c r="G3" s="5"/>
      <c r="H3" s="5"/>
      <c r="I3" s="6"/>
      <c r="J3" s="6"/>
      <c r="K3" s="6"/>
      <c r="L3" s="6"/>
      <c r="M3" s="6"/>
      <c r="N3" s="6"/>
      <c r="O3" s="6"/>
      <c r="P3" s="6"/>
      <c r="Q3" s="6"/>
      <c r="U3" s="135"/>
      <c r="W3" s="118" t="s">
        <v>1</v>
      </c>
    </row>
    <row r="4" ht="21.75" customHeight="1" spans="1:23">
      <c r="A4" s="8" t="s">
        <v>237</v>
      </c>
      <c r="B4" s="9" t="s">
        <v>189</v>
      </c>
      <c r="C4" s="8" t="s">
        <v>190</v>
      </c>
      <c r="D4" s="8" t="s">
        <v>238</v>
      </c>
      <c r="E4" s="9" t="s">
        <v>191</v>
      </c>
      <c r="F4" s="9" t="s">
        <v>192</v>
      </c>
      <c r="G4" s="9" t="s">
        <v>239</v>
      </c>
      <c r="H4" s="9" t="s">
        <v>240</v>
      </c>
      <c r="I4" s="27" t="s">
        <v>55</v>
      </c>
      <c r="J4" s="10" t="s">
        <v>241</v>
      </c>
      <c r="K4" s="11"/>
      <c r="L4" s="11"/>
      <c r="M4" s="12"/>
      <c r="N4" s="10" t="s">
        <v>197</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203</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242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8" t="s">
        <v>243</v>
      </c>
      <c r="B9" s="68" t="s">
        <v>244</v>
      </c>
      <c r="C9" s="68" t="s">
        <v>245</v>
      </c>
      <c r="D9" s="68" t="s">
        <v>70</v>
      </c>
      <c r="E9" s="68" t="s">
        <v>107</v>
      </c>
      <c r="F9" s="68" t="s">
        <v>108</v>
      </c>
      <c r="G9" s="68" t="s">
        <v>220</v>
      </c>
      <c r="H9" s="68" t="s">
        <v>221</v>
      </c>
      <c r="I9" s="77">
        <v>4212</v>
      </c>
      <c r="J9" s="77">
        <v>4212</v>
      </c>
      <c r="K9" s="108">
        <v>4212</v>
      </c>
      <c r="L9" s="77"/>
      <c r="M9" s="77"/>
      <c r="N9" s="77"/>
      <c r="O9" s="77"/>
      <c r="P9" s="77"/>
      <c r="Q9" s="77"/>
      <c r="R9" s="77"/>
      <c r="S9" s="77"/>
      <c r="T9" s="77"/>
      <c r="U9" s="77"/>
      <c r="V9" s="77"/>
      <c r="W9" s="77"/>
    </row>
    <row r="10" ht="21.75" customHeight="1" spans="1:23">
      <c r="A10" s="68" t="s">
        <v>246</v>
      </c>
      <c r="B10" s="68" t="s">
        <v>247</v>
      </c>
      <c r="C10" s="68" t="s">
        <v>248</v>
      </c>
      <c r="D10" s="68" t="s">
        <v>70</v>
      </c>
      <c r="E10" s="68" t="s">
        <v>116</v>
      </c>
      <c r="F10" s="68" t="s">
        <v>117</v>
      </c>
      <c r="G10" s="68" t="s">
        <v>249</v>
      </c>
      <c r="H10" s="68" t="s">
        <v>250</v>
      </c>
      <c r="I10" s="77">
        <v>120000</v>
      </c>
      <c r="J10" s="77"/>
      <c r="K10" s="108"/>
      <c r="L10" s="77"/>
      <c r="M10" s="77"/>
      <c r="N10" s="77"/>
      <c r="O10" s="77"/>
      <c r="P10" s="77"/>
      <c r="Q10" s="77"/>
      <c r="R10" s="77">
        <v>120000</v>
      </c>
      <c r="S10" s="77">
        <v>120000</v>
      </c>
      <c r="T10" s="77"/>
      <c r="U10" s="77"/>
      <c r="V10" s="77"/>
      <c r="W10" s="77"/>
    </row>
    <row r="11" ht="21.75" customHeight="1" spans="1:23">
      <c r="A11" s="68" t="s">
        <v>246</v>
      </c>
      <c r="B11" s="68" t="s">
        <v>247</v>
      </c>
      <c r="C11" s="68" t="s">
        <v>248</v>
      </c>
      <c r="D11" s="68" t="s">
        <v>70</v>
      </c>
      <c r="E11" s="68" t="s">
        <v>116</v>
      </c>
      <c r="F11" s="68" t="s">
        <v>117</v>
      </c>
      <c r="G11" s="68" t="s">
        <v>251</v>
      </c>
      <c r="H11" s="68" t="s">
        <v>246</v>
      </c>
      <c r="I11" s="77">
        <v>1634300</v>
      </c>
      <c r="J11" s="77"/>
      <c r="K11" s="108"/>
      <c r="L11" s="77"/>
      <c r="M11" s="77"/>
      <c r="N11" s="77"/>
      <c r="O11" s="77"/>
      <c r="P11" s="77"/>
      <c r="Q11" s="77"/>
      <c r="R11" s="77">
        <v>1634300</v>
      </c>
      <c r="S11" s="77">
        <v>1634300</v>
      </c>
      <c r="T11" s="77"/>
      <c r="U11" s="77"/>
      <c r="V11" s="77"/>
      <c r="W11" s="77"/>
    </row>
    <row r="12" ht="21.75" customHeight="1" spans="1:23">
      <c r="A12" s="68" t="s">
        <v>252</v>
      </c>
      <c r="B12" s="68" t="s">
        <v>253</v>
      </c>
      <c r="C12" s="68" t="s">
        <v>254</v>
      </c>
      <c r="D12" s="68" t="s">
        <v>70</v>
      </c>
      <c r="E12" s="68" t="s">
        <v>116</v>
      </c>
      <c r="F12" s="68" t="s">
        <v>117</v>
      </c>
      <c r="G12" s="68" t="s">
        <v>255</v>
      </c>
      <c r="H12" s="68" t="s">
        <v>256</v>
      </c>
      <c r="I12" s="77">
        <v>20000</v>
      </c>
      <c r="J12" s="77"/>
      <c r="K12" s="108"/>
      <c r="L12" s="77"/>
      <c r="M12" s="77"/>
      <c r="N12" s="77"/>
      <c r="O12" s="77"/>
      <c r="P12" s="77"/>
      <c r="Q12" s="77"/>
      <c r="R12" s="77">
        <v>20000</v>
      </c>
      <c r="S12" s="77">
        <v>20000</v>
      </c>
      <c r="T12" s="77"/>
      <c r="U12" s="77"/>
      <c r="V12" s="77"/>
      <c r="W12" s="77"/>
    </row>
    <row r="13" ht="21.75" customHeight="1" spans="1:23">
      <c r="A13" s="68" t="s">
        <v>257</v>
      </c>
      <c r="B13" s="68" t="s">
        <v>258</v>
      </c>
      <c r="C13" s="68" t="s">
        <v>259</v>
      </c>
      <c r="D13" s="68" t="s">
        <v>70</v>
      </c>
      <c r="E13" s="68" t="s">
        <v>116</v>
      </c>
      <c r="F13" s="68" t="s">
        <v>117</v>
      </c>
      <c r="G13" s="68" t="s">
        <v>260</v>
      </c>
      <c r="H13" s="68" t="s">
        <v>257</v>
      </c>
      <c r="I13" s="77">
        <v>100000</v>
      </c>
      <c r="J13" s="77"/>
      <c r="K13" s="108"/>
      <c r="L13" s="77"/>
      <c r="M13" s="77"/>
      <c r="N13" s="77"/>
      <c r="O13" s="77"/>
      <c r="P13" s="77"/>
      <c r="Q13" s="77"/>
      <c r="R13" s="77">
        <v>100000</v>
      </c>
      <c r="S13" s="77">
        <v>100000</v>
      </c>
      <c r="T13" s="77"/>
      <c r="U13" s="77"/>
      <c r="V13" s="77"/>
      <c r="W13" s="77"/>
    </row>
    <row r="14" ht="21.75" customHeight="1" spans="1:23">
      <c r="A14" s="68" t="s">
        <v>261</v>
      </c>
      <c r="B14" s="68" t="s">
        <v>262</v>
      </c>
      <c r="C14" s="68" t="s">
        <v>263</v>
      </c>
      <c r="D14" s="68" t="s">
        <v>70</v>
      </c>
      <c r="E14" s="68" t="s">
        <v>116</v>
      </c>
      <c r="F14" s="68" t="s">
        <v>117</v>
      </c>
      <c r="G14" s="68" t="s">
        <v>224</v>
      </c>
      <c r="H14" s="68" t="s">
        <v>225</v>
      </c>
      <c r="I14" s="77">
        <v>50000</v>
      </c>
      <c r="J14" s="77"/>
      <c r="K14" s="108"/>
      <c r="L14" s="77"/>
      <c r="M14" s="77"/>
      <c r="N14" s="77"/>
      <c r="O14" s="77"/>
      <c r="P14" s="77"/>
      <c r="Q14" s="77"/>
      <c r="R14" s="77">
        <v>50000</v>
      </c>
      <c r="S14" s="77">
        <v>50000</v>
      </c>
      <c r="T14" s="77"/>
      <c r="U14" s="77"/>
      <c r="V14" s="77"/>
      <c r="W14" s="77"/>
    </row>
    <row r="15" ht="21.75" customHeight="1" spans="1:23">
      <c r="A15" s="68" t="s">
        <v>261</v>
      </c>
      <c r="B15" s="68" t="s">
        <v>262</v>
      </c>
      <c r="C15" s="68" t="s">
        <v>263</v>
      </c>
      <c r="D15" s="68" t="s">
        <v>70</v>
      </c>
      <c r="E15" s="68" t="s">
        <v>116</v>
      </c>
      <c r="F15" s="68" t="s">
        <v>117</v>
      </c>
      <c r="G15" s="68" t="s">
        <v>264</v>
      </c>
      <c r="H15" s="68" t="s">
        <v>265</v>
      </c>
      <c r="I15" s="77">
        <v>20000</v>
      </c>
      <c r="J15" s="77"/>
      <c r="K15" s="108"/>
      <c r="L15" s="77"/>
      <c r="M15" s="77"/>
      <c r="N15" s="77"/>
      <c r="O15" s="77"/>
      <c r="P15" s="77"/>
      <c r="Q15" s="77"/>
      <c r="R15" s="77">
        <v>20000</v>
      </c>
      <c r="S15" s="77">
        <v>20000</v>
      </c>
      <c r="T15" s="77"/>
      <c r="U15" s="77"/>
      <c r="V15" s="77"/>
      <c r="W15" s="77"/>
    </row>
    <row r="16" ht="21.75" customHeight="1" spans="1:23">
      <c r="A16" s="68" t="s">
        <v>261</v>
      </c>
      <c r="B16" s="68" t="s">
        <v>262</v>
      </c>
      <c r="C16" s="68" t="s">
        <v>263</v>
      </c>
      <c r="D16" s="68" t="s">
        <v>70</v>
      </c>
      <c r="E16" s="68" t="s">
        <v>116</v>
      </c>
      <c r="F16" s="68" t="s">
        <v>117</v>
      </c>
      <c r="G16" s="68" t="s">
        <v>266</v>
      </c>
      <c r="H16" s="68" t="s">
        <v>267</v>
      </c>
      <c r="I16" s="77">
        <v>5000</v>
      </c>
      <c r="J16" s="77"/>
      <c r="K16" s="108"/>
      <c r="L16" s="77"/>
      <c r="M16" s="77"/>
      <c r="N16" s="77"/>
      <c r="O16" s="77"/>
      <c r="P16" s="77"/>
      <c r="Q16" s="77"/>
      <c r="R16" s="77">
        <v>5000</v>
      </c>
      <c r="S16" s="77">
        <v>5000</v>
      </c>
      <c r="T16" s="77"/>
      <c r="U16" s="77"/>
      <c r="V16" s="77"/>
      <c r="W16" s="77"/>
    </row>
    <row r="17" ht="21.75" customHeight="1" spans="1:23">
      <c r="A17" s="68" t="s">
        <v>261</v>
      </c>
      <c r="B17" s="68" t="s">
        <v>262</v>
      </c>
      <c r="C17" s="68" t="s">
        <v>263</v>
      </c>
      <c r="D17" s="68" t="s">
        <v>70</v>
      </c>
      <c r="E17" s="68" t="s">
        <v>116</v>
      </c>
      <c r="F17" s="68" t="s">
        <v>117</v>
      </c>
      <c r="G17" s="68" t="s">
        <v>268</v>
      </c>
      <c r="H17" s="68" t="s">
        <v>269</v>
      </c>
      <c r="I17" s="77">
        <v>35000</v>
      </c>
      <c r="J17" s="77"/>
      <c r="K17" s="108"/>
      <c r="L17" s="77"/>
      <c r="M17" s="77"/>
      <c r="N17" s="77"/>
      <c r="O17" s="77"/>
      <c r="P17" s="77"/>
      <c r="Q17" s="77"/>
      <c r="R17" s="77">
        <v>35000</v>
      </c>
      <c r="S17" s="77">
        <v>35000</v>
      </c>
      <c r="T17" s="77"/>
      <c r="U17" s="77"/>
      <c r="V17" s="77"/>
      <c r="W17" s="77"/>
    </row>
    <row r="18" ht="21.75" customHeight="1" spans="1:23">
      <c r="A18" s="68" t="s">
        <v>261</v>
      </c>
      <c r="B18" s="68" t="s">
        <v>262</v>
      </c>
      <c r="C18" s="68" t="s">
        <v>263</v>
      </c>
      <c r="D18" s="68" t="s">
        <v>70</v>
      </c>
      <c r="E18" s="68" t="s">
        <v>116</v>
      </c>
      <c r="F18" s="68" t="s">
        <v>117</v>
      </c>
      <c r="G18" s="68" t="s">
        <v>270</v>
      </c>
      <c r="H18" s="68" t="s">
        <v>271</v>
      </c>
      <c r="I18" s="77">
        <v>140000</v>
      </c>
      <c r="J18" s="77"/>
      <c r="K18" s="108"/>
      <c r="L18" s="77"/>
      <c r="M18" s="77"/>
      <c r="N18" s="77"/>
      <c r="O18" s="77"/>
      <c r="P18" s="77"/>
      <c r="Q18" s="77"/>
      <c r="R18" s="77">
        <v>140000</v>
      </c>
      <c r="S18" s="77">
        <v>140000</v>
      </c>
      <c r="T18" s="77"/>
      <c r="U18" s="77"/>
      <c r="V18" s="77"/>
      <c r="W18" s="77"/>
    </row>
    <row r="19" ht="21.75" customHeight="1" spans="1:23">
      <c r="A19" s="68" t="s">
        <v>261</v>
      </c>
      <c r="B19" s="68" t="s">
        <v>262</v>
      </c>
      <c r="C19" s="68" t="s">
        <v>263</v>
      </c>
      <c r="D19" s="68" t="s">
        <v>70</v>
      </c>
      <c r="E19" s="68" t="s">
        <v>116</v>
      </c>
      <c r="F19" s="68" t="s">
        <v>117</v>
      </c>
      <c r="G19" s="68" t="s">
        <v>272</v>
      </c>
      <c r="H19" s="68" t="s">
        <v>273</v>
      </c>
      <c r="I19" s="77">
        <v>10000</v>
      </c>
      <c r="J19" s="77"/>
      <c r="K19" s="108"/>
      <c r="L19" s="77"/>
      <c r="M19" s="77"/>
      <c r="N19" s="77"/>
      <c r="O19" s="77"/>
      <c r="P19" s="77"/>
      <c r="Q19" s="77"/>
      <c r="R19" s="77">
        <v>10000</v>
      </c>
      <c r="S19" s="77">
        <v>10000</v>
      </c>
      <c r="T19" s="77"/>
      <c r="U19" s="77"/>
      <c r="V19" s="77"/>
      <c r="W19" s="77"/>
    </row>
    <row r="20" ht="21.75" customHeight="1" spans="1:23">
      <c r="A20" s="68" t="s">
        <v>261</v>
      </c>
      <c r="B20" s="68" t="s">
        <v>262</v>
      </c>
      <c r="C20" s="68" t="s">
        <v>263</v>
      </c>
      <c r="D20" s="68" t="s">
        <v>70</v>
      </c>
      <c r="E20" s="68" t="s">
        <v>116</v>
      </c>
      <c r="F20" s="68" t="s">
        <v>117</v>
      </c>
      <c r="G20" s="68" t="s">
        <v>274</v>
      </c>
      <c r="H20" s="68" t="s">
        <v>275</v>
      </c>
      <c r="I20" s="77">
        <v>100000</v>
      </c>
      <c r="J20" s="77"/>
      <c r="K20" s="108"/>
      <c r="L20" s="77"/>
      <c r="M20" s="77"/>
      <c r="N20" s="77"/>
      <c r="O20" s="77"/>
      <c r="P20" s="77"/>
      <c r="Q20" s="77"/>
      <c r="R20" s="77">
        <v>100000</v>
      </c>
      <c r="S20" s="77">
        <v>100000</v>
      </c>
      <c r="T20" s="77"/>
      <c r="U20" s="77"/>
      <c r="V20" s="77"/>
      <c r="W20" s="77"/>
    </row>
    <row r="21" ht="21.75" customHeight="1" spans="1:23">
      <c r="A21" s="68" t="s">
        <v>261</v>
      </c>
      <c r="B21" s="68" t="s">
        <v>262</v>
      </c>
      <c r="C21" s="68" t="s">
        <v>263</v>
      </c>
      <c r="D21" s="68" t="s">
        <v>70</v>
      </c>
      <c r="E21" s="68" t="s">
        <v>116</v>
      </c>
      <c r="F21" s="68" t="s">
        <v>117</v>
      </c>
      <c r="G21" s="68" t="s">
        <v>276</v>
      </c>
      <c r="H21" s="68" t="s">
        <v>277</v>
      </c>
      <c r="I21" s="77">
        <v>1570000</v>
      </c>
      <c r="J21" s="77"/>
      <c r="K21" s="108"/>
      <c r="L21" s="77"/>
      <c r="M21" s="77"/>
      <c r="N21" s="77"/>
      <c r="O21" s="77"/>
      <c r="P21" s="77"/>
      <c r="Q21" s="77"/>
      <c r="R21" s="77">
        <v>1570000</v>
      </c>
      <c r="S21" s="77">
        <v>1570000</v>
      </c>
      <c r="T21" s="77"/>
      <c r="U21" s="77"/>
      <c r="V21" s="77"/>
      <c r="W21" s="77"/>
    </row>
    <row r="22" ht="21.75" customHeight="1" spans="1:23">
      <c r="A22" s="68" t="s">
        <v>261</v>
      </c>
      <c r="B22" s="68" t="s">
        <v>262</v>
      </c>
      <c r="C22" s="68" t="s">
        <v>263</v>
      </c>
      <c r="D22" s="68" t="s">
        <v>70</v>
      </c>
      <c r="E22" s="68" t="s">
        <v>116</v>
      </c>
      <c r="F22" s="68" t="s">
        <v>117</v>
      </c>
      <c r="G22" s="68" t="s">
        <v>278</v>
      </c>
      <c r="H22" s="68" t="s">
        <v>279</v>
      </c>
      <c r="I22" s="77">
        <v>6000</v>
      </c>
      <c r="J22" s="77"/>
      <c r="K22" s="108"/>
      <c r="L22" s="77"/>
      <c r="M22" s="77"/>
      <c r="N22" s="77"/>
      <c r="O22" s="77"/>
      <c r="P22" s="77"/>
      <c r="Q22" s="77"/>
      <c r="R22" s="77">
        <v>6000</v>
      </c>
      <c r="S22" s="77">
        <v>6000</v>
      </c>
      <c r="T22" s="77"/>
      <c r="U22" s="77"/>
      <c r="V22" s="77"/>
      <c r="W22" s="77"/>
    </row>
    <row r="23" ht="21.75" customHeight="1" spans="1:23">
      <c r="A23" s="68" t="s">
        <v>261</v>
      </c>
      <c r="B23" s="68" t="s">
        <v>262</v>
      </c>
      <c r="C23" s="68" t="s">
        <v>263</v>
      </c>
      <c r="D23" s="68" t="s">
        <v>70</v>
      </c>
      <c r="E23" s="68" t="s">
        <v>116</v>
      </c>
      <c r="F23" s="68" t="s">
        <v>117</v>
      </c>
      <c r="G23" s="68" t="s">
        <v>280</v>
      </c>
      <c r="H23" s="68" t="s">
        <v>281</v>
      </c>
      <c r="I23" s="77">
        <v>30000</v>
      </c>
      <c r="J23" s="77"/>
      <c r="K23" s="108"/>
      <c r="L23" s="77"/>
      <c r="M23" s="77"/>
      <c r="N23" s="77"/>
      <c r="O23" s="77"/>
      <c r="P23" s="77"/>
      <c r="Q23" s="77"/>
      <c r="R23" s="77">
        <v>30000</v>
      </c>
      <c r="S23" s="77">
        <v>30000</v>
      </c>
      <c r="T23" s="77"/>
      <c r="U23" s="77"/>
      <c r="V23" s="77"/>
      <c r="W23" s="77"/>
    </row>
    <row r="24" ht="21.75" customHeight="1" spans="1:23">
      <c r="A24" s="68" t="s">
        <v>261</v>
      </c>
      <c r="B24" s="68" t="s">
        <v>262</v>
      </c>
      <c r="C24" s="68" t="s">
        <v>263</v>
      </c>
      <c r="D24" s="68" t="s">
        <v>70</v>
      </c>
      <c r="E24" s="68" t="s">
        <v>116</v>
      </c>
      <c r="F24" s="68" t="s">
        <v>117</v>
      </c>
      <c r="G24" s="68" t="s">
        <v>282</v>
      </c>
      <c r="H24" s="68" t="s">
        <v>283</v>
      </c>
      <c r="I24" s="77">
        <v>5000</v>
      </c>
      <c r="J24" s="77"/>
      <c r="K24" s="108"/>
      <c r="L24" s="77"/>
      <c r="M24" s="77"/>
      <c r="N24" s="77"/>
      <c r="O24" s="77"/>
      <c r="P24" s="77"/>
      <c r="Q24" s="77"/>
      <c r="R24" s="77">
        <v>5000</v>
      </c>
      <c r="S24" s="77">
        <v>5000</v>
      </c>
      <c r="T24" s="77"/>
      <c r="U24" s="77"/>
      <c r="V24" s="77"/>
      <c r="W24" s="77"/>
    </row>
    <row r="25" ht="21.75" customHeight="1" spans="1:23">
      <c r="A25" s="68" t="s">
        <v>284</v>
      </c>
      <c r="B25" s="68" t="s">
        <v>285</v>
      </c>
      <c r="C25" s="68" t="s">
        <v>286</v>
      </c>
      <c r="D25" s="68" t="s">
        <v>70</v>
      </c>
      <c r="E25" s="68" t="s">
        <v>122</v>
      </c>
      <c r="F25" s="68" t="s">
        <v>123</v>
      </c>
      <c r="G25" s="68" t="s">
        <v>278</v>
      </c>
      <c r="H25" s="68" t="s">
        <v>279</v>
      </c>
      <c r="I25" s="77">
        <v>350000</v>
      </c>
      <c r="J25" s="77">
        <v>350000</v>
      </c>
      <c r="K25" s="108">
        <v>350000</v>
      </c>
      <c r="L25" s="77"/>
      <c r="M25" s="77"/>
      <c r="N25" s="77"/>
      <c r="O25" s="77"/>
      <c r="P25" s="77"/>
      <c r="Q25" s="77"/>
      <c r="R25" s="77"/>
      <c r="S25" s="77"/>
      <c r="T25" s="77"/>
      <c r="U25" s="77"/>
      <c r="V25" s="77"/>
      <c r="W25" s="77"/>
    </row>
    <row r="26" ht="21.75" customHeight="1" spans="1:23">
      <c r="A26" s="68" t="s">
        <v>284</v>
      </c>
      <c r="B26" s="68" t="s">
        <v>285</v>
      </c>
      <c r="C26" s="68" t="s">
        <v>286</v>
      </c>
      <c r="D26" s="68" t="s">
        <v>70</v>
      </c>
      <c r="E26" s="68" t="s">
        <v>122</v>
      </c>
      <c r="F26" s="68" t="s">
        <v>123</v>
      </c>
      <c r="G26" s="68" t="s">
        <v>220</v>
      </c>
      <c r="H26" s="68" t="s">
        <v>221</v>
      </c>
      <c r="I26" s="77">
        <v>294600</v>
      </c>
      <c r="J26" s="77">
        <v>294600</v>
      </c>
      <c r="K26" s="108">
        <v>294600</v>
      </c>
      <c r="L26" s="77"/>
      <c r="M26" s="77"/>
      <c r="N26" s="77"/>
      <c r="O26" s="77"/>
      <c r="P26" s="77"/>
      <c r="Q26" s="77"/>
      <c r="R26" s="77"/>
      <c r="S26" s="77"/>
      <c r="T26" s="77"/>
      <c r="U26" s="77"/>
      <c r="V26" s="77"/>
      <c r="W26" s="77"/>
    </row>
    <row r="27" ht="21.75" customHeight="1" spans="1:23">
      <c r="A27" s="68" t="s">
        <v>284</v>
      </c>
      <c r="B27" s="68" t="s">
        <v>287</v>
      </c>
      <c r="C27" s="68" t="s">
        <v>288</v>
      </c>
      <c r="D27" s="68" t="s">
        <v>70</v>
      </c>
      <c r="E27" s="68" t="s">
        <v>118</v>
      </c>
      <c r="F27" s="68" t="s">
        <v>119</v>
      </c>
      <c r="G27" s="68" t="s">
        <v>220</v>
      </c>
      <c r="H27" s="68" t="s">
        <v>221</v>
      </c>
      <c r="I27" s="77">
        <v>31600</v>
      </c>
      <c r="J27" s="77">
        <v>31600</v>
      </c>
      <c r="K27" s="108">
        <v>31600</v>
      </c>
      <c r="L27" s="77"/>
      <c r="M27" s="77"/>
      <c r="N27" s="77"/>
      <c r="O27" s="77"/>
      <c r="P27" s="77"/>
      <c r="Q27" s="77"/>
      <c r="R27" s="77"/>
      <c r="S27" s="77"/>
      <c r="T27" s="77"/>
      <c r="U27" s="77"/>
      <c r="V27" s="77"/>
      <c r="W27" s="77"/>
    </row>
    <row r="28" ht="21.75" customHeight="1" spans="1:23">
      <c r="A28" s="68" t="s">
        <v>289</v>
      </c>
      <c r="B28" s="68" t="s">
        <v>290</v>
      </c>
      <c r="C28" s="68" t="s">
        <v>291</v>
      </c>
      <c r="D28" s="68" t="s">
        <v>70</v>
      </c>
      <c r="E28" s="68" t="s">
        <v>116</v>
      </c>
      <c r="F28" s="68" t="s">
        <v>117</v>
      </c>
      <c r="G28" s="68" t="s">
        <v>292</v>
      </c>
      <c r="H28" s="68" t="s">
        <v>293</v>
      </c>
      <c r="I28" s="77">
        <v>44500</v>
      </c>
      <c r="J28" s="77"/>
      <c r="K28" s="108"/>
      <c r="L28" s="77"/>
      <c r="M28" s="77"/>
      <c r="N28" s="77"/>
      <c r="O28" s="77"/>
      <c r="P28" s="77"/>
      <c r="Q28" s="77"/>
      <c r="R28" s="77">
        <v>44500</v>
      </c>
      <c r="S28" s="77">
        <v>44500</v>
      </c>
      <c r="T28" s="77"/>
      <c r="U28" s="77"/>
      <c r="V28" s="77"/>
      <c r="W28" s="77"/>
    </row>
    <row r="29" ht="21.75" customHeight="1" spans="1:23">
      <c r="A29" s="68" t="s">
        <v>289</v>
      </c>
      <c r="B29" s="68" t="s">
        <v>290</v>
      </c>
      <c r="C29" s="68" t="s">
        <v>291</v>
      </c>
      <c r="D29" s="68" t="s">
        <v>70</v>
      </c>
      <c r="E29" s="68" t="s">
        <v>116</v>
      </c>
      <c r="F29" s="68" t="s">
        <v>117</v>
      </c>
      <c r="G29" s="68" t="s">
        <v>294</v>
      </c>
      <c r="H29" s="68" t="s">
        <v>295</v>
      </c>
      <c r="I29" s="77">
        <v>360000</v>
      </c>
      <c r="J29" s="77"/>
      <c r="K29" s="108"/>
      <c r="L29" s="77"/>
      <c r="M29" s="77"/>
      <c r="N29" s="77"/>
      <c r="O29" s="77"/>
      <c r="P29" s="77"/>
      <c r="Q29" s="77"/>
      <c r="R29" s="77">
        <v>360000</v>
      </c>
      <c r="S29" s="77">
        <v>360000</v>
      </c>
      <c r="T29" s="77"/>
      <c r="U29" s="77"/>
      <c r="V29" s="77"/>
      <c r="W29" s="77"/>
    </row>
    <row r="30" ht="21.75" customHeight="1" spans="1:23">
      <c r="A30" s="68" t="s">
        <v>289</v>
      </c>
      <c r="B30" s="68" t="s">
        <v>296</v>
      </c>
      <c r="C30" s="68" t="s">
        <v>297</v>
      </c>
      <c r="D30" s="68" t="s">
        <v>70</v>
      </c>
      <c r="E30" s="68" t="s">
        <v>122</v>
      </c>
      <c r="F30" s="68" t="s">
        <v>123</v>
      </c>
      <c r="G30" s="68" t="s">
        <v>278</v>
      </c>
      <c r="H30" s="68" t="s">
        <v>279</v>
      </c>
      <c r="I30" s="77">
        <v>53300</v>
      </c>
      <c r="J30" s="77">
        <v>53300</v>
      </c>
      <c r="K30" s="108">
        <v>53300</v>
      </c>
      <c r="L30" s="77"/>
      <c r="M30" s="77"/>
      <c r="N30" s="77"/>
      <c r="O30" s="77"/>
      <c r="P30" s="77"/>
      <c r="Q30" s="77"/>
      <c r="R30" s="77"/>
      <c r="S30" s="77"/>
      <c r="T30" s="77"/>
      <c r="U30" s="77"/>
      <c r="V30" s="77"/>
      <c r="W30" s="77"/>
    </row>
    <row r="31" ht="34" customHeight="1" spans="1:23">
      <c r="A31" s="68" t="s">
        <v>289</v>
      </c>
      <c r="B31" s="68" t="s">
        <v>298</v>
      </c>
      <c r="C31" s="68" t="s">
        <v>299</v>
      </c>
      <c r="D31" s="68" t="s">
        <v>70</v>
      </c>
      <c r="E31" s="68" t="s">
        <v>118</v>
      </c>
      <c r="F31" s="68" t="s">
        <v>119</v>
      </c>
      <c r="G31" s="68" t="s">
        <v>294</v>
      </c>
      <c r="H31" s="68" t="s">
        <v>295</v>
      </c>
      <c r="I31" s="77">
        <v>283100</v>
      </c>
      <c r="J31" s="77">
        <v>283100</v>
      </c>
      <c r="K31" s="108">
        <v>283100</v>
      </c>
      <c r="L31" s="77"/>
      <c r="M31" s="77"/>
      <c r="N31" s="77"/>
      <c r="O31" s="77"/>
      <c r="P31" s="77"/>
      <c r="Q31" s="77"/>
      <c r="R31" s="77"/>
      <c r="S31" s="77"/>
      <c r="T31" s="77"/>
      <c r="U31" s="77"/>
      <c r="V31" s="77"/>
      <c r="W31" s="77"/>
    </row>
    <row r="32" ht="18.75" customHeight="1" spans="1:23">
      <c r="A32" s="32" t="s">
        <v>176</v>
      </c>
      <c r="B32" s="33"/>
      <c r="C32" s="33"/>
      <c r="D32" s="33"/>
      <c r="E32" s="33"/>
      <c r="F32" s="33"/>
      <c r="G32" s="33"/>
      <c r="H32" s="34"/>
      <c r="I32" s="77">
        <v>5266612</v>
      </c>
      <c r="J32" s="77">
        <v>1016812</v>
      </c>
      <c r="K32" s="108">
        <v>1016812</v>
      </c>
      <c r="L32" s="77"/>
      <c r="M32" s="77"/>
      <c r="N32" s="77"/>
      <c r="O32" s="77"/>
      <c r="P32" s="77"/>
      <c r="Q32" s="77"/>
      <c r="R32" s="77">
        <v>4249800</v>
      </c>
      <c r="S32" s="77">
        <v>4249800</v>
      </c>
      <c r="T32" s="77"/>
      <c r="U32" s="77"/>
      <c r="V32" s="77"/>
      <c r="W32" s="77"/>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0"/>
  <sheetViews>
    <sheetView showZeros="0" topLeftCell="A67" workbookViewId="0">
      <selection activeCell="D12" sqref="D12"/>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2" t="s">
        <v>300</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"单位名称："&amp;"嵩明县小新街卫生院"</f>
        <v>单位名称：嵩明县小新街卫生院</v>
      </c>
    </row>
    <row r="4" ht="44.25" customHeight="1" spans="1:10">
      <c r="A4" s="66" t="s">
        <v>190</v>
      </c>
      <c r="B4" s="66" t="s">
        <v>301</v>
      </c>
      <c r="C4" s="66" t="s">
        <v>302</v>
      </c>
      <c r="D4" s="66" t="s">
        <v>303</v>
      </c>
      <c r="E4" s="66" t="s">
        <v>304</v>
      </c>
      <c r="F4" s="67" t="s">
        <v>305</v>
      </c>
      <c r="G4" s="66" t="s">
        <v>306</v>
      </c>
      <c r="H4" s="67" t="s">
        <v>307</v>
      </c>
      <c r="I4" s="67" t="s">
        <v>308</v>
      </c>
      <c r="J4" s="66" t="s">
        <v>309</v>
      </c>
    </row>
    <row r="5" ht="18.75" customHeight="1" spans="1:10">
      <c r="A5" s="133">
        <v>1</v>
      </c>
      <c r="B5" s="133">
        <v>2</v>
      </c>
      <c r="C5" s="133">
        <v>3</v>
      </c>
      <c r="D5" s="133">
        <v>4</v>
      </c>
      <c r="E5" s="133">
        <v>5</v>
      </c>
      <c r="F5" s="36">
        <v>6</v>
      </c>
      <c r="G5" s="133">
        <v>7</v>
      </c>
      <c r="H5" s="36">
        <v>8</v>
      </c>
      <c r="I5" s="36">
        <v>9</v>
      </c>
      <c r="J5" s="133">
        <v>10</v>
      </c>
    </row>
    <row r="6" ht="42" customHeight="1" spans="1:10">
      <c r="A6" s="29" t="s">
        <v>70</v>
      </c>
      <c r="B6" s="68"/>
      <c r="C6" s="68"/>
      <c r="D6" s="68"/>
      <c r="E6" s="54"/>
      <c r="F6" s="69"/>
      <c r="G6" s="54"/>
      <c r="H6" s="69"/>
      <c r="I6" s="69"/>
      <c r="J6" s="54"/>
    </row>
    <row r="7" ht="42" customHeight="1" spans="1:10">
      <c r="A7" s="134" t="s">
        <v>291</v>
      </c>
      <c r="B7" s="20" t="s">
        <v>310</v>
      </c>
      <c r="C7" s="20" t="s">
        <v>311</v>
      </c>
      <c r="D7" s="20" t="s">
        <v>312</v>
      </c>
      <c r="E7" s="29" t="s">
        <v>313</v>
      </c>
      <c r="F7" s="20" t="s">
        <v>314</v>
      </c>
      <c r="G7" s="29" t="s">
        <v>315</v>
      </c>
      <c r="H7" s="20"/>
      <c r="I7" s="20" t="s">
        <v>316</v>
      </c>
      <c r="J7" s="29" t="s">
        <v>317</v>
      </c>
    </row>
    <row r="8" ht="42" customHeight="1" spans="1:10">
      <c r="A8" s="134" t="s">
        <v>291</v>
      </c>
      <c r="B8" s="20" t="s">
        <v>310</v>
      </c>
      <c r="C8" s="20" t="s">
        <v>318</v>
      </c>
      <c r="D8" s="20" t="s">
        <v>319</v>
      </c>
      <c r="E8" s="29" t="s">
        <v>320</v>
      </c>
      <c r="F8" s="20" t="s">
        <v>314</v>
      </c>
      <c r="G8" s="29" t="s">
        <v>321</v>
      </c>
      <c r="H8" s="20"/>
      <c r="I8" s="20" t="s">
        <v>316</v>
      </c>
      <c r="J8" s="29" t="s">
        <v>317</v>
      </c>
    </row>
    <row r="9" ht="42" customHeight="1" spans="1:10">
      <c r="A9" s="134" t="s">
        <v>291</v>
      </c>
      <c r="B9" s="20" t="s">
        <v>310</v>
      </c>
      <c r="C9" s="20" t="s">
        <v>322</v>
      </c>
      <c r="D9" s="20" t="s">
        <v>323</v>
      </c>
      <c r="E9" s="29" t="s">
        <v>324</v>
      </c>
      <c r="F9" s="20" t="s">
        <v>325</v>
      </c>
      <c r="G9" s="29" t="s">
        <v>326</v>
      </c>
      <c r="H9" s="20" t="s">
        <v>327</v>
      </c>
      <c r="I9" s="20" t="s">
        <v>328</v>
      </c>
      <c r="J9" s="29" t="s">
        <v>317</v>
      </c>
    </row>
    <row r="10" ht="42" customHeight="1" spans="1:10">
      <c r="A10" s="134" t="s">
        <v>299</v>
      </c>
      <c r="B10" s="20" t="s">
        <v>329</v>
      </c>
      <c r="C10" s="20" t="s">
        <v>311</v>
      </c>
      <c r="D10" s="20" t="s">
        <v>312</v>
      </c>
      <c r="E10" s="29" t="s">
        <v>330</v>
      </c>
      <c r="F10" s="20" t="s">
        <v>314</v>
      </c>
      <c r="G10" s="29" t="s">
        <v>331</v>
      </c>
      <c r="H10" s="20" t="s">
        <v>332</v>
      </c>
      <c r="I10" s="20" t="s">
        <v>316</v>
      </c>
      <c r="J10" s="29" t="s">
        <v>333</v>
      </c>
    </row>
    <row r="11" ht="42" customHeight="1" spans="1:10">
      <c r="A11" s="134" t="s">
        <v>299</v>
      </c>
      <c r="B11" s="20" t="s">
        <v>329</v>
      </c>
      <c r="C11" s="20" t="s">
        <v>311</v>
      </c>
      <c r="D11" s="20" t="s">
        <v>334</v>
      </c>
      <c r="E11" s="29" t="s">
        <v>335</v>
      </c>
      <c r="F11" s="20" t="s">
        <v>314</v>
      </c>
      <c r="G11" s="29" t="s">
        <v>336</v>
      </c>
      <c r="H11" s="20" t="s">
        <v>327</v>
      </c>
      <c r="I11" s="20" t="s">
        <v>316</v>
      </c>
      <c r="J11" s="29" t="s">
        <v>335</v>
      </c>
    </row>
    <row r="12" ht="42" customHeight="1" spans="1:10">
      <c r="A12" s="134" t="s">
        <v>299</v>
      </c>
      <c r="B12" s="20" t="s">
        <v>329</v>
      </c>
      <c r="C12" s="20" t="s">
        <v>318</v>
      </c>
      <c r="D12" s="20" t="s">
        <v>319</v>
      </c>
      <c r="E12" s="29" t="s">
        <v>337</v>
      </c>
      <c r="F12" s="20" t="s">
        <v>314</v>
      </c>
      <c r="G12" s="29" t="s">
        <v>338</v>
      </c>
      <c r="H12" s="20" t="s">
        <v>339</v>
      </c>
      <c r="I12" s="20" t="s">
        <v>328</v>
      </c>
      <c r="J12" s="29" t="s">
        <v>340</v>
      </c>
    </row>
    <row r="13" ht="42" customHeight="1" spans="1:10">
      <c r="A13" s="134" t="s">
        <v>299</v>
      </c>
      <c r="B13" s="20" t="s">
        <v>329</v>
      </c>
      <c r="C13" s="20" t="s">
        <v>322</v>
      </c>
      <c r="D13" s="20" t="s">
        <v>323</v>
      </c>
      <c r="E13" s="29" t="s">
        <v>341</v>
      </c>
      <c r="F13" s="20" t="s">
        <v>325</v>
      </c>
      <c r="G13" s="29" t="s">
        <v>342</v>
      </c>
      <c r="H13" s="20" t="s">
        <v>327</v>
      </c>
      <c r="I13" s="20" t="s">
        <v>328</v>
      </c>
      <c r="J13" s="29" t="s">
        <v>343</v>
      </c>
    </row>
    <row r="14" ht="42" customHeight="1" spans="1:10">
      <c r="A14" s="134" t="s">
        <v>259</v>
      </c>
      <c r="B14" s="20" t="s">
        <v>344</v>
      </c>
      <c r="C14" s="20" t="s">
        <v>311</v>
      </c>
      <c r="D14" s="20" t="s">
        <v>312</v>
      </c>
      <c r="E14" s="29" t="s">
        <v>345</v>
      </c>
      <c r="F14" s="20" t="s">
        <v>314</v>
      </c>
      <c r="G14" s="29" t="s">
        <v>346</v>
      </c>
      <c r="H14" s="20" t="s">
        <v>347</v>
      </c>
      <c r="I14" s="20" t="s">
        <v>328</v>
      </c>
      <c r="J14" s="29" t="s">
        <v>344</v>
      </c>
    </row>
    <row r="15" ht="42" customHeight="1" spans="1:10">
      <c r="A15" s="134" t="s">
        <v>259</v>
      </c>
      <c r="B15" s="20" t="s">
        <v>344</v>
      </c>
      <c r="C15" s="20" t="s">
        <v>318</v>
      </c>
      <c r="D15" s="20" t="s">
        <v>319</v>
      </c>
      <c r="E15" s="29" t="s">
        <v>348</v>
      </c>
      <c r="F15" s="20" t="s">
        <v>314</v>
      </c>
      <c r="G15" s="29" t="s">
        <v>321</v>
      </c>
      <c r="H15" s="20"/>
      <c r="I15" s="20" t="s">
        <v>316</v>
      </c>
      <c r="J15" s="29" t="s">
        <v>344</v>
      </c>
    </row>
    <row r="16" ht="42" customHeight="1" spans="1:10">
      <c r="A16" s="134" t="s">
        <v>259</v>
      </c>
      <c r="B16" s="20" t="s">
        <v>344</v>
      </c>
      <c r="C16" s="20" t="s">
        <v>322</v>
      </c>
      <c r="D16" s="20" t="s">
        <v>323</v>
      </c>
      <c r="E16" s="29" t="s">
        <v>324</v>
      </c>
      <c r="F16" s="20" t="s">
        <v>325</v>
      </c>
      <c r="G16" s="29" t="s">
        <v>326</v>
      </c>
      <c r="H16" s="20" t="s">
        <v>327</v>
      </c>
      <c r="I16" s="20" t="s">
        <v>328</v>
      </c>
      <c r="J16" s="29" t="s">
        <v>344</v>
      </c>
    </row>
    <row r="17" ht="42" customHeight="1" spans="1:10">
      <c r="A17" s="134" t="s">
        <v>297</v>
      </c>
      <c r="B17" s="20" t="s">
        <v>349</v>
      </c>
      <c r="C17" s="20" t="s">
        <v>311</v>
      </c>
      <c r="D17" s="20" t="s">
        <v>312</v>
      </c>
      <c r="E17" s="29" t="s">
        <v>350</v>
      </c>
      <c r="F17" s="20" t="s">
        <v>325</v>
      </c>
      <c r="G17" s="29" t="s">
        <v>351</v>
      </c>
      <c r="H17" s="20" t="s">
        <v>327</v>
      </c>
      <c r="I17" s="20" t="s">
        <v>328</v>
      </c>
      <c r="J17" s="29" t="s">
        <v>352</v>
      </c>
    </row>
    <row r="18" ht="42" customHeight="1" spans="1:10">
      <c r="A18" s="134" t="s">
        <v>297</v>
      </c>
      <c r="B18" s="20" t="s">
        <v>349</v>
      </c>
      <c r="C18" s="20" t="s">
        <v>311</v>
      </c>
      <c r="D18" s="20" t="s">
        <v>312</v>
      </c>
      <c r="E18" s="29" t="s">
        <v>353</v>
      </c>
      <c r="F18" s="20" t="s">
        <v>325</v>
      </c>
      <c r="G18" s="29" t="s">
        <v>351</v>
      </c>
      <c r="H18" s="20" t="s">
        <v>327</v>
      </c>
      <c r="I18" s="20" t="s">
        <v>328</v>
      </c>
      <c r="J18" s="29" t="s">
        <v>353</v>
      </c>
    </row>
    <row r="19" ht="42" customHeight="1" spans="1:10">
      <c r="A19" s="134" t="s">
        <v>297</v>
      </c>
      <c r="B19" s="20" t="s">
        <v>349</v>
      </c>
      <c r="C19" s="20" t="s">
        <v>311</v>
      </c>
      <c r="D19" s="20" t="s">
        <v>312</v>
      </c>
      <c r="E19" s="29" t="s">
        <v>354</v>
      </c>
      <c r="F19" s="20" t="s">
        <v>325</v>
      </c>
      <c r="G19" s="29" t="s">
        <v>351</v>
      </c>
      <c r="H19" s="20" t="s">
        <v>327</v>
      </c>
      <c r="I19" s="20" t="s">
        <v>328</v>
      </c>
      <c r="J19" s="29" t="s">
        <v>354</v>
      </c>
    </row>
    <row r="20" ht="42" customHeight="1" spans="1:10">
      <c r="A20" s="134" t="s">
        <v>297</v>
      </c>
      <c r="B20" s="20" t="s">
        <v>349</v>
      </c>
      <c r="C20" s="20" t="s">
        <v>311</v>
      </c>
      <c r="D20" s="20" t="s">
        <v>312</v>
      </c>
      <c r="E20" s="29" t="s">
        <v>355</v>
      </c>
      <c r="F20" s="20" t="s">
        <v>325</v>
      </c>
      <c r="G20" s="29" t="s">
        <v>351</v>
      </c>
      <c r="H20" s="20" t="s">
        <v>327</v>
      </c>
      <c r="I20" s="20" t="s">
        <v>328</v>
      </c>
      <c r="J20" s="29" t="s">
        <v>355</v>
      </c>
    </row>
    <row r="21" ht="42" customHeight="1" spans="1:10">
      <c r="A21" s="134" t="s">
        <v>297</v>
      </c>
      <c r="B21" s="20" t="s">
        <v>349</v>
      </c>
      <c r="C21" s="20" t="s">
        <v>311</v>
      </c>
      <c r="D21" s="20" t="s">
        <v>312</v>
      </c>
      <c r="E21" s="29" t="s">
        <v>356</v>
      </c>
      <c r="F21" s="20" t="s">
        <v>325</v>
      </c>
      <c r="G21" s="29" t="s">
        <v>342</v>
      </c>
      <c r="H21" s="20" t="s">
        <v>327</v>
      </c>
      <c r="I21" s="20" t="s">
        <v>328</v>
      </c>
      <c r="J21" s="29" t="s">
        <v>356</v>
      </c>
    </row>
    <row r="22" ht="42" customHeight="1" spans="1:10">
      <c r="A22" s="134" t="s">
        <v>297</v>
      </c>
      <c r="B22" s="20" t="s">
        <v>349</v>
      </c>
      <c r="C22" s="20" t="s">
        <v>311</v>
      </c>
      <c r="D22" s="20" t="s">
        <v>312</v>
      </c>
      <c r="E22" s="29" t="s">
        <v>357</v>
      </c>
      <c r="F22" s="20" t="s">
        <v>325</v>
      </c>
      <c r="G22" s="29" t="s">
        <v>358</v>
      </c>
      <c r="H22" s="20" t="s">
        <v>327</v>
      </c>
      <c r="I22" s="20" t="s">
        <v>328</v>
      </c>
      <c r="J22" s="29" t="s">
        <v>357</v>
      </c>
    </row>
    <row r="23" ht="42" customHeight="1" spans="1:10">
      <c r="A23" s="134" t="s">
        <v>297</v>
      </c>
      <c r="B23" s="20" t="s">
        <v>349</v>
      </c>
      <c r="C23" s="20" t="s">
        <v>311</v>
      </c>
      <c r="D23" s="20" t="s">
        <v>312</v>
      </c>
      <c r="E23" s="29" t="s">
        <v>359</v>
      </c>
      <c r="F23" s="20" t="s">
        <v>325</v>
      </c>
      <c r="G23" s="29" t="s">
        <v>351</v>
      </c>
      <c r="H23" s="20" t="s">
        <v>327</v>
      </c>
      <c r="I23" s="20" t="s">
        <v>328</v>
      </c>
      <c r="J23" s="29" t="s">
        <v>359</v>
      </c>
    </row>
    <row r="24" ht="42" customHeight="1" spans="1:10">
      <c r="A24" s="134" t="s">
        <v>297</v>
      </c>
      <c r="B24" s="20" t="s">
        <v>349</v>
      </c>
      <c r="C24" s="20" t="s">
        <v>311</v>
      </c>
      <c r="D24" s="20" t="s">
        <v>312</v>
      </c>
      <c r="E24" s="29" t="s">
        <v>360</v>
      </c>
      <c r="F24" s="20" t="s">
        <v>325</v>
      </c>
      <c r="G24" s="29" t="s">
        <v>326</v>
      </c>
      <c r="H24" s="20" t="s">
        <v>327</v>
      </c>
      <c r="I24" s="20" t="s">
        <v>328</v>
      </c>
      <c r="J24" s="29" t="s">
        <v>360</v>
      </c>
    </row>
    <row r="25" ht="42" customHeight="1" spans="1:10">
      <c r="A25" s="134" t="s">
        <v>297</v>
      </c>
      <c r="B25" s="20" t="s">
        <v>349</v>
      </c>
      <c r="C25" s="20" t="s">
        <v>311</v>
      </c>
      <c r="D25" s="20" t="s">
        <v>312</v>
      </c>
      <c r="E25" s="29" t="s">
        <v>361</v>
      </c>
      <c r="F25" s="20" t="s">
        <v>325</v>
      </c>
      <c r="G25" s="29" t="s">
        <v>362</v>
      </c>
      <c r="H25" s="20" t="s">
        <v>327</v>
      </c>
      <c r="I25" s="20" t="s">
        <v>328</v>
      </c>
      <c r="J25" s="29" t="s">
        <v>361</v>
      </c>
    </row>
    <row r="26" ht="42" customHeight="1" spans="1:10">
      <c r="A26" s="134" t="s">
        <v>297</v>
      </c>
      <c r="B26" s="20" t="s">
        <v>349</v>
      </c>
      <c r="C26" s="20" t="s">
        <v>311</v>
      </c>
      <c r="D26" s="20" t="s">
        <v>334</v>
      </c>
      <c r="E26" s="29" t="s">
        <v>363</v>
      </c>
      <c r="F26" s="20" t="s">
        <v>325</v>
      </c>
      <c r="G26" s="29" t="s">
        <v>364</v>
      </c>
      <c r="H26" s="20" t="s">
        <v>327</v>
      </c>
      <c r="I26" s="20" t="s">
        <v>328</v>
      </c>
      <c r="J26" s="29" t="s">
        <v>363</v>
      </c>
    </row>
    <row r="27" ht="42" customHeight="1" spans="1:10">
      <c r="A27" s="134" t="s">
        <v>297</v>
      </c>
      <c r="B27" s="20" t="s">
        <v>349</v>
      </c>
      <c r="C27" s="20" t="s">
        <v>311</v>
      </c>
      <c r="D27" s="20" t="s">
        <v>334</v>
      </c>
      <c r="E27" s="29" t="s">
        <v>365</v>
      </c>
      <c r="F27" s="20" t="s">
        <v>325</v>
      </c>
      <c r="G27" s="29" t="s">
        <v>326</v>
      </c>
      <c r="H27" s="20" t="s">
        <v>327</v>
      </c>
      <c r="I27" s="20" t="s">
        <v>328</v>
      </c>
      <c r="J27" s="29" t="s">
        <v>365</v>
      </c>
    </row>
    <row r="28" ht="42" customHeight="1" spans="1:10">
      <c r="A28" s="134" t="s">
        <v>297</v>
      </c>
      <c r="B28" s="20" t="s">
        <v>349</v>
      </c>
      <c r="C28" s="20" t="s">
        <v>311</v>
      </c>
      <c r="D28" s="20" t="s">
        <v>334</v>
      </c>
      <c r="E28" s="29" t="s">
        <v>366</v>
      </c>
      <c r="F28" s="20" t="s">
        <v>325</v>
      </c>
      <c r="G28" s="29" t="s">
        <v>326</v>
      </c>
      <c r="H28" s="20" t="s">
        <v>327</v>
      </c>
      <c r="I28" s="20" t="s">
        <v>328</v>
      </c>
      <c r="J28" s="29" t="s">
        <v>366</v>
      </c>
    </row>
    <row r="29" ht="42" customHeight="1" spans="1:10">
      <c r="A29" s="134" t="s">
        <v>297</v>
      </c>
      <c r="B29" s="20" t="s">
        <v>349</v>
      </c>
      <c r="C29" s="20" t="s">
        <v>311</v>
      </c>
      <c r="D29" s="20" t="s">
        <v>334</v>
      </c>
      <c r="E29" s="29" t="s">
        <v>367</v>
      </c>
      <c r="F29" s="20" t="s">
        <v>325</v>
      </c>
      <c r="G29" s="29" t="s">
        <v>364</v>
      </c>
      <c r="H29" s="20" t="s">
        <v>327</v>
      </c>
      <c r="I29" s="20" t="s">
        <v>328</v>
      </c>
      <c r="J29" s="29" t="s">
        <v>367</v>
      </c>
    </row>
    <row r="30" ht="42" customHeight="1" spans="1:10">
      <c r="A30" s="134" t="s">
        <v>297</v>
      </c>
      <c r="B30" s="20" t="s">
        <v>349</v>
      </c>
      <c r="C30" s="20" t="s">
        <v>311</v>
      </c>
      <c r="D30" s="20" t="s">
        <v>334</v>
      </c>
      <c r="E30" s="29" t="s">
        <v>368</v>
      </c>
      <c r="F30" s="20" t="s">
        <v>325</v>
      </c>
      <c r="G30" s="29" t="s">
        <v>351</v>
      </c>
      <c r="H30" s="20" t="s">
        <v>327</v>
      </c>
      <c r="I30" s="20" t="s">
        <v>328</v>
      </c>
      <c r="J30" s="29" t="s">
        <v>368</v>
      </c>
    </row>
    <row r="31" ht="42" customHeight="1" spans="1:10">
      <c r="A31" s="134" t="s">
        <v>297</v>
      </c>
      <c r="B31" s="20" t="s">
        <v>349</v>
      </c>
      <c r="C31" s="20" t="s">
        <v>318</v>
      </c>
      <c r="D31" s="20" t="s">
        <v>319</v>
      </c>
      <c r="E31" s="29" t="s">
        <v>369</v>
      </c>
      <c r="F31" s="20" t="s">
        <v>314</v>
      </c>
      <c r="G31" s="29" t="s">
        <v>370</v>
      </c>
      <c r="H31" s="20"/>
      <c r="I31" s="20" t="s">
        <v>316</v>
      </c>
      <c r="J31" s="29" t="s">
        <v>369</v>
      </c>
    </row>
    <row r="32" ht="42" customHeight="1" spans="1:10">
      <c r="A32" s="134" t="s">
        <v>297</v>
      </c>
      <c r="B32" s="20" t="s">
        <v>349</v>
      </c>
      <c r="C32" s="20" t="s">
        <v>322</v>
      </c>
      <c r="D32" s="20" t="s">
        <v>323</v>
      </c>
      <c r="E32" s="29" t="s">
        <v>324</v>
      </c>
      <c r="F32" s="20" t="s">
        <v>325</v>
      </c>
      <c r="G32" s="29" t="s">
        <v>371</v>
      </c>
      <c r="H32" s="20" t="s">
        <v>327</v>
      </c>
      <c r="I32" s="20" t="s">
        <v>316</v>
      </c>
      <c r="J32" s="29" t="s">
        <v>323</v>
      </c>
    </row>
    <row r="33" ht="42" customHeight="1" spans="1:10">
      <c r="A33" s="134" t="s">
        <v>254</v>
      </c>
      <c r="B33" s="20" t="s">
        <v>372</v>
      </c>
      <c r="C33" s="20" t="s">
        <v>311</v>
      </c>
      <c r="D33" s="20" t="s">
        <v>312</v>
      </c>
      <c r="E33" s="29" t="s">
        <v>373</v>
      </c>
      <c r="F33" s="20" t="s">
        <v>314</v>
      </c>
      <c r="G33" s="29" t="s">
        <v>83</v>
      </c>
      <c r="H33" s="20" t="s">
        <v>374</v>
      </c>
      <c r="I33" s="20" t="s">
        <v>328</v>
      </c>
      <c r="J33" s="29" t="s">
        <v>317</v>
      </c>
    </row>
    <row r="34" ht="42" customHeight="1" spans="1:10">
      <c r="A34" s="134" t="s">
        <v>254</v>
      </c>
      <c r="B34" s="20" t="s">
        <v>372</v>
      </c>
      <c r="C34" s="20" t="s">
        <v>318</v>
      </c>
      <c r="D34" s="20" t="s">
        <v>319</v>
      </c>
      <c r="E34" s="29" t="s">
        <v>375</v>
      </c>
      <c r="F34" s="20" t="s">
        <v>314</v>
      </c>
      <c r="G34" s="29" t="s">
        <v>376</v>
      </c>
      <c r="H34" s="20"/>
      <c r="I34" s="20" t="s">
        <v>316</v>
      </c>
      <c r="J34" s="29" t="s">
        <v>317</v>
      </c>
    </row>
    <row r="35" ht="42" customHeight="1" spans="1:10">
      <c r="A35" s="134" t="s">
        <v>254</v>
      </c>
      <c r="B35" s="20" t="s">
        <v>372</v>
      </c>
      <c r="C35" s="20" t="s">
        <v>322</v>
      </c>
      <c r="D35" s="20" t="s">
        <v>323</v>
      </c>
      <c r="E35" s="29" t="s">
        <v>324</v>
      </c>
      <c r="F35" s="20" t="s">
        <v>325</v>
      </c>
      <c r="G35" s="29" t="s">
        <v>326</v>
      </c>
      <c r="H35" s="20" t="s">
        <v>327</v>
      </c>
      <c r="I35" s="20" t="s">
        <v>328</v>
      </c>
      <c r="J35" s="29" t="s">
        <v>317</v>
      </c>
    </row>
    <row r="36" ht="42" customHeight="1" spans="1:10">
      <c r="A36" s="134" t="s">
        <v>288</v>
      </c>
      <c r="B36" s="20" t="s">
        <v>377</v>
      </c>
      <c r="C36" s="20" t="s">
        <v>311</v>
      </c>
      <c r="D36" s="20" t="s">
        <v>312</v>
      </c>
      <c r="E36" s="29" t="s">
        <v>378</v>
      </c>
      <c r="F36" s="20" t="s">
        <v>325</v>
      </c>
      <c r="G36" s="29" t="s">
        <v>336</v>
      </c>
      <c r="H36" s="20" t="s">
        <v>327</v>
      </c>
      <c r="I36" s="20" t="s">
        <v>328</v>
      </c>
      <c r="J36" s="29" t="s">
        <v>379</v>
      </c>
    </row>
    <row r="37" ht="42" customHeight="1" spans="1:10">
      <c r="A37" s="134" t="s">
        <v>288</v>
      </c>
      <c r="B37" s="20" t="s">
        <v>377</v>
      </c>
      <c r="C37" s="20" t="s">
        <v>311</v>
      </c>
      <c r="D37" s="20" t="s">
        <v>312</v>
      </c>
      <c r="E37" s="29" t="s">
        <v>380</v>
      </c>
      <c r="F37" s="20" t="s">
        <v>314</v>
      </c>
      <c r="G37" s="29" t="s">
        <v>336</v>
      </c>
      <c r="H37" s="20" t="s">
        <v>327</v>
      </c>
      <c r="I37" s="20" t="s">
        <v>328</v>
      </c>
      <c r="J37" s="29" t="s">
        <v>379</v>
      </c>
    </row>
    <row r="38" ht="42" customHeight="1" spans="1:10">
      <c r="A38" s="134" t="s">
        <v>288</v>
      </c>
      <c r="B38" s="20" t="s">
        <v>377</v>
      </c>
      <c r="C38" s="20" t="s">
        <v>311</v>
      </c>
      <c r="D38" s="20" t="s">
        <v>334</v>
      </c>
      <c r="E38" s="29" t="s">
        <v>381</v>
      </c>
      <c r="F38" s="20" t="s">
        <v>325</v>
      </c>
      <c r="G38" s="29" t="s">
        <v>382</v>
      </c>
      <c r="H38" s="20" t="s">
        <v>327</v>
      </c>
      <c r="I38" s="20" t="s">
        <v>328</v>
      </c>
      <c r="J38" s="29" t="s">
        <v>379</v>
      </c>
    </row>
    <row r="39" ht="42" customHeight="1" spans="1:10">
      <c r="A39" s="134" t="s">
        <v>288</v>
      </c>
      <c r="B39" s="20" t="s">
        <v>377</v>
      </c>
      <c r="C39" s="20" t="s">
        <v>311</v>
      </c>
      <c r="D39" s="20" t="s">
        <v>334</v>
      </c>
      <c r="E39" s="29" t="s">
        <v>383</v>
      </c>
      <c r="F39" s="20" t="s">
        <v>325</v>
      </c>
      <c r="G39" s="29" t="s">
        <v>342</v>
      </c>
      <c r="H39" s="20" t="s">
        <v>327</v>
      </c>
      <c r="I39" s="20" t="s">
        <v>328</v>
      </c>
      <c r="J39" s="29" t="s">
        <v>379</v>
      </c>
    </row>
    <row r="40" ht="42" customHeight="1" spans="1:10">
      <c r="A40" s="134" t="s">
        <v>288</v>
      </c>
      <c r="B40" s="20" t="s">
        <v>377</v>
      </c>
      <c r="C40" s="20" t="s">
        <v>318</v>
      </c>
      <c r="D40" s="20" t="s">
        <v>384</v>
      </c>
      <c r="E40" s="29" t="s">
        <v>385</v>
      </c>
      <c r="F40" s="20" t="s">
        <v>314</v>
      </c>
      <c r="G40" s="29" t="s">
        <v>386</v>
      </c>
      <c r="H40" s="20" t="s">
        <v>339</v>
      </c>
      <c r="I40" s="20" t="s">
        <v>316</v>
      </c>
      <c r="J40" s="29" t="s">
        <v>379</v>
      </c>
    </row>
    <row r="41" ht="42" customHeight="1" spans="1:10">
      <c r="A41" s="134" t="s">
        <v>288</v>
      </c>
      <c r="B41" s="20" t="s">
        <v>377</v>
      </c>
      <c r="C41" s="20" t="s">
        <v>318</v>
      </c>
      <c r="D41" s="20" t="s">
        <v>319</v>
      </c>
      <c r="E41" s="29" t="s">
        <v>387</v>
      </c>
      <c r="F41" s="20" t="s">
        <v>314</v>
      </c>
      <c r="G41" s="29" t="s">
        <v>388</v>
      </c>
      <c r="H41" s="20" t="s">
        <v>339</v>
      </c>
      <c r="I41" s="20" t="s">
        <v>316</v>
      </c>
      <c r="J41" s="29" t="s">
        <v>379</v>
      </c>
    </row>
    <row r="42" ht="42" customHeight="1" spans="1:10">
      <c r="A42" s="134" t="s">
        <v>288</v>
      </c>
      <c r="B42" s="20" t="s">
        <v>377</v>
      </c>
      <c r="C42" s="20" t="s">
        <v>318</v>
      </c>
      <c r="D42" s="20" t="s">
        <v>389</v>
      </c>
      <c r="E42" s="29" t="s">
        <v>390</v>
      </c>
      <c r="F42" s="20" t="s">
        <v>314</v>
      </c>
      <c r="G42" s="29" t="s">
        <v>391</v>
      </c>
      <c r="H42" s="20" t="s">
        <v>339</v>
      </c>
      <c r="I42" s="20" t="s">
        <v>316</v>
      </c>
      <c r="J42" s="29" t="s">
        <v>379</v>
      </c>
    </row>
    <row r="43" ht="42" customHeight="1" spans="1:10">
      <c r="A43" s="134" t="s">
        <v>288</v>
      </c>
      <c r="B43" s="20" t="s">
        <v>377</v>
      </c>
      <c r="C43" s="20" t="s">
        <v>322</v>
      </c>
      <c r="D43" s="20" t="s">
        <v>323</v>
      </c>
      <c r="E43" s="29" t="s">
        <v>392</v>
      </c>
      <c r="F43" s="20" t="s">
        <v>325</v>
      </c>
      <c r="G43" s="29" t="s">
        <v>342</v>
      </c>
      <c r="H43" s="20" t="s">
        <v>327</v>
      </c>
      <c r="I43" s="20" t="s">
        <v>328</v>
      </c>
      <c r="J43" s="29" t="s">
        <v>379</v>
      </c>
    </row>
    <row r="44" ht="42" customHeight="1" spans="1:10">
      <c r="A44" s="134" t="s">
        <v>286</v>
      </c>
      <c r="B44" s="20" t="s">
        <v>349</v>
      </c>
      <c r="C44" s="20" t="s">
        <v>311</v>
      </c>
      <c r="D44" s="20" t="s">
        <v>312</v>
      </c>
      <c r="E44" s="29" t="s">
        <v>350</v>
      </c>
      <c r="F44" s="20" t="s">
        <v>325</v>
      </c>
      <c r="G44" s="29" t="s">
        <v>351</v>
      </c>
      <c r="H44" s="20" t="s">
        <v>327</v>
      </c>
      <c r="I44" s="20" t="s">
        <v>328</v>
      </c>
      <c r="J44" s="29" t="s">
        <v>393</v>
      </c>
    </row>
    <row r="45" ht="42" customHeight="1" spans="1:10">
      <c r="A45" s="134" t="s">
        <v>286</v>
      </c>
      <c r="B45" s="20" t="s">
        <v>349</v>
      </c>
      <c r="C45" s="20" t="s">
        <v>311</v>
      </c>
      <c r="D45" s="20" t="s">
        <v>312</v>
      </c>
      <c r="E45" s="29" t="s">
        <v>354</v>
      </c>
      <c r="F45" s="20" t="s">
        <v>325</v>
      </c>
      <c r="G45" s="29" t="s">
        <v>351</v>
      </c>
      <c r="H45" s="20" t="s">
        <v>327</v>
      </c>
      <c r="I45" s="20" t="s">
        <v>328</v>
      </c>
      <c r="J45" s="29" t="s">
        <v>393</v>
      </c>
    </row>
    <row r="46" ht="42" customHeight="1" spans="1:10">
      <c r="A46" s="134" t="s">
        <v>286</v>
      </c>
      <c r="B46" s="20" t="s">
        <v>349</v>
      </c>
      <c r="C46" s="20" t="s">
        <v>311</v>
      </c>
      <c r="D46" s="20" t="s">
        <v>312</v>
      </c>
      <c r="E46" s="29" t="s">
        <v>353</v>
      </c>
      <c r="F46" s="20" t="s">
        <v>325</v>
      </c>
      <c r="G46" s="29" t="s">
        <v>351</v>
      </c>
      <c r="H46" s="20" t="s">
        <v>327</v>
      </c>
      <c r="I46" s="20" t="s">
        <v>328</v>
      </c>
      <c r="J46" s="29" t="s">
        <v>393</v>
      </c>
    </row>
    <row r="47" ht="42" customHeight="1" spans="1:10">
      <c r="A47" s="134" t="s">
        <v>286</v>
      </c>
      <c r="B47" s="20" t="s">
        <v>349</v>
      </c>
      <c r="C47" s="20" t="s">
        <v>311</v>
      </c>
      <c r="D47" s="20" t="s">
        <v>312</v>
      </c>
      <c r="E47" s="29" t="s">
        <v>355</v>
      </c>
      <c r="F47" s="20" t="s">
        <v>325</v>
      </c>
      <c r="G47" s="29" t="s">
        <v>351</v>
      </c>
      <c r="H47" s="20" t="s">
        <v>327</v>
      </c>
      <c r="I47" s="20" t="s">
        <v>328</v>
      </c>
      <c r="J47" s="29" t="s">
        <v>393</v>
      </c>
    </row>
    <row r="48" ht="42" customHeight="1" spans="1:10">
      <c r="A48" s="134" t="s">
        <v>286</v>
      </c>
      <c r="B48" s="20" t="s">
        <v>349</v>
      </c>
      <c r="C48" s="20" t="s">
        <v>311</v>
      </c>
      <c r="D48" s="20" t="s">
        <v>312</v>
      </c>
      <c r="E48" s="29" t="s">
        <v>356</v>
      </c>
      <c r="F48" s="20" t="s">
        <v>325</v>
      </c>
      <c r="G48" s="29" t="s">
        <v>342</v>
      </c>
      <c r="H48" s="20" t="s">
        <v>327</v>
      </c>
      <c r="I48" s="20" t="s">
        <v>328</v>
      </c>
      <c r="J48" s="29" t="s">
        <v>393</v>
      </c>
    </row>
    <row r="49" ht="42" customHeight="1" spans="1:10">
      <c r="A49" s="134" t="s">
        <v>286</v>
      </c>
      <c r="B49" s="20" t="s">
        <v>349</v>
      </c>
      <c r="C49" s="20" t="s">
        <v>311</v>
      </c>
      <c r="D49" s="20" t="s">
        <v>312</v>
      </c>
      <c r="E49" s="29" t="s">
        <v>357</v>
      </c>
      <c r="F49" s="20" t="s">
        <v>325</v>
      </c>
      <c r="G49" s="29" t="s">
        <v>358</v>
      </c>
      <c r="H49" s="20" t="s">
        <v>327</v>
      </c>
      <c r="I49" s="20" t="s">
        <v>328</v>
      </c>
      <c r="J49" s="29" t="s">
        <v>393</v>
      </c>
    </row>
    <row r="50" ht="42" customHeight="1" spans="1:10">
      <c r="A50" s="134" t="s">
        <v>286</v>
      </c>
      <c r="B50" s="20" t="s">
        <v>349</v>
      </c>
      <c r="C50" s="20" t="s">
        <v>311</v>
      </c>
      <c r="D50" s="20" t="s">
        <v>312</v>
      </c>
      <c r="E50" s="29" t="s">
        <v>359</v>
      </c>
      <c r="F50" s="20" t="s">
        <v>325</v>
      </c>
      <c r="G50" s="29" t="s">
        <v>351</v>
      </c>
      <c r="H50" s="20" t="s">
        <v>327</v>
      </c>
      <c r="I50" s="20" t="s">
        <v>328</v>
      </c>
      <c r="J50" s="29" t="s">
        <v>393</v>
      </c>
    </row>
    <row r="51" ht="42" customHeight="1" spans="1:10">
      <c r="A51" s="134" t="s">
        <v>286</v>
      </c>
      <c r="B51" s="20" t="s">
        <v>349</v>
      </c>
      <c r="C51" s="20" t="s">
        <v>311</v>
      </c>
      <c r="D51" s="20" t="s">
        <v>312</v>
      </c>
      <c r="E51" s="29" t="s">
        <v>360</v>
      </c>
      <c r="F51" s="20" t="s">
        <v>325</v>
      </c>
      <c r="G51" s="29" t="s">
        <v>326</v>
      </c>
      <c r="H51" s="20" t="s">
        <v>327</v>
      </c>
      <c r="I51" s="20" t="s">
        <v>328</v>
      </c>
      <c r="J51" s="29" t="s">
        <v>393</v>
      </c>
    </row>
    <row r="52" ht="42" customHeight="1" spans="1:10">
      <c r="A52" s="134" t="s">
        <v>286</v>
      </c>
      <c r="B52" s="20" t="s">
        <v>349</v>
      </c>
      <c r="C52" s="20" t="s">
        <v>311</v>
      </c>
      <c r="D52" s="20" t="s">
        <v>312</v>
      </c>
      <c r="E52" s="29" t="s">
        <v>361</v>
      </c>
      <c r="F52" s="20" t="s">
        <v>325</v>
      </c>
      <c r="G52" s="29" t="s">
        <v>362</v>
      </c>
      <c r="H52" s="20" t="s">
        <v>327</v>
      </c>
      <c r="I52" s="20" t="s">
        <v>328</v>
      </c>
      <c r="J52" s="29" t="s">
        <v>393</v>
      </c>
    </row>
    <row r="53" ht="42" customHeight="1" spans="1:10">
      <c r="A53" s="134" t="s">
        <v>286</v>
      </c>
      <c r="B53" s="20" t="s">
        <v>349</v>
      </c>
      <c r="C53" s="20" t="s">
        <v>311</v>
      </c>
      <c r="D53" s="20" t="s">
        <v>334</v>
      </c>
      <c r="E53" s="29" t="s">
        <v>363</v>
      </c>
      <c r="F53" s="20" t="s">
        <v>325</v>
      </c>
      <c r="G53" s="29" t="s">
        <v>364</v>
      </c>
      <c r="H53" s="20" t="s">
        <v>327</v>
      </c>
      <c r="I53" s="20" t="s">
        <v>328</v>
      </c>
      <c r="J53" s="29" t="s">
        <v>393</v>
      </c>
    </row>
    <row r="54" ht="42" customHeight="1" spans="1:10">
      <c r="A54" s="134" t="s">
        <v>286</v>
      </c>
      <c r="B54" s="20" t="s">
        <v>349</v>
      </c>
      <c r="C54" s="20" t="s">
        <v>311</v>
      </c>
      <c r="D54" s="20" t="s">
        <v>334</v>
      </c>
      <c r="E54" s="29" t="s">
        <v>365</v>
      </c>
      <c r="F54" s="20" t="s">
        <v>325</v>
      </c>
      <c r="G54" s="29" t="s">
        <v>326</v>
      </c>
      <c r="H54" s="20" t="s">
        <v>327</v>
      </c>
      <c r="I54" s="20" t="s">
        <v>328</v>
      </c>
      <c r="J54" s="29" t="s">
        <v>393</v>
      </c>
    </row>
    <row r="55" ht="42" customHeight="1" spans="1:10">
      <c r="A55" s="134" t="s">
        <v>286</v>
      </c>
      <c r="B55" s="20" t="s">
        <v>349</v>
      </c>
      <c r="C55" s="20" t="s">
        <v>311</v>
      </c>
      <c r="D55" s="20" t="s">
        <v>334</v>
      </c>
      <c r="E55" s="29" t="s">
        <v>366</v>
      </c>
      <c r="F55" s="20" t="s">
        <v>325</v>
      </c>
      <c r="G55" s="29" t="s">
        <v>326</v>
      </c>
      <c r="H55" s="20" t="s">
        <v>327</v>
      </c>
      <c r="I55" s="20" t="s">
        <v>328</v>
      </c>
      <c r="J55" s="29" t="s">
        <v>393</v>
      </c>
    </row>
    <row r="56" ht="42" customHeight="1" spans="1:10">
      <c r="A56" s="134" t="s">
        <v>286</v>
      </c>
      <c r="B56" s="20" t="s">
        <v>349</v>
      </c>
      <c r="C56" s="20" t="s">
        <v>311</v>
      </c>
      <c r="D56" s="20" t="s">
        <v>334</v>
      </c>
      <c r="E56" s="29" t="s">
        <v>367</v>
      </c>
      <c r="F56" s="20" t="s">
        <v>325</v>
      </c>
      <c r="G56" s="29" t="s">
        <v>364</v>
      </c>
      <c r="H56" s="20" t="s">
        <v>327</v>
      </c>
      <c r="I56" s="20" t="s">
        <v>328</v>
      </c>
      <c r="J56" s="29" t="s">
        <v>393</v>
      </c>
    </row>
    <row r="57" ht="42" customHeight="1" spans="1:10">
      <c r="A57" s="134" t="s">
        <v>286</v>
      </c>
      <c r="B57" s="20" t="s">
        <v>349</v>
      </c>
      <c r="C57" s="20" t="s">
        <v>311</v>
      </c>
      <c r="D57" s="20" t="s">
        <v>334</v>
      </c>
      <c r="E57" s="29" t="s">
        <v>368</v>
      </c>
      <c r="F57" s="20" t="s">
        <v>325</v>
      </c>
      <c r="G57" s="29" t="s">
        <v>351</v>
      </c>
      <c r="H57" s="20" t="s">
        <v>327</v>
      </c>
      <c r="I57" s="20" t="s">
        <v>328</v>
      </c>
      <c r="J57" s="29" t="s">
        <v>393</v>
      </c>
    </row>
    <row r="58" ht="42" customHeight="1" spans="1:10">
      <c r="A58" s="134" t="s">
        <v>286</v>
      </c>
      <c r="B58" s="20" t="s">
        <v>349</v>
      </c>
      <c r="C58" s="20" t="s">
        <v>318</v>
      </c>
      <c r="D58" s="20" t="s">
        <v>319</v>
      </c>
      <c r="E58" s="29" t="s">
        <v>369</v>
      </c>
      <c r="F58" s="20" t="s">
        <v>314</v>
      </c>
      <c r="G58" s="29" t="s">
        <v>370</v>
      </c>
      <c r="H58" s="20"/>
      <c r="I58" s="20" t="s">
        <v>316</v>
      </c>
      <c r="J58" s="29" t="s">
        <v>393</v>
      </c>
    </row>
    <row r="59" ht="42" customHeight="1" spans="1:10">
      <c r="A59" s="134" t="s">
        <v>286</v>
      </c>
      <c r="B59" s="20" t="s">
        <v>349</v>
      </c>
      <c r="C59" s="20" t="s">
        <v>318</v>
      </c>
      <c r="D59" s="20" t="s">
        <v>319</v>
      </c>
      <c r="E59" s="29" t="s">
        <v>394</v>
      </c>
      <c r="F59" s="20" t="s">
        <v>314</v>
      </c>
      <c r="G59" s="29" t="s">
        <v>371</v>
      </c>
      <c r="H59" s="20"/>
      <c r="I59" s="20" t="s">
        <v>316</v>
      </c>
      <c r="J59" s="29" t="s">
        <v>393</v>
      </c>
    </row>
    <row r="60" ht="42" customHeight="1" spans="1:10">
      <c r="A60" s="134" t="s">
        <v>286</v>
      </c>
      <c r="B60" s="20" t="s">
        <v>349</v>
      </c>
      <c r="C60" s="20" t="s">
        <v>318</v>
      </c>
      <c r="D60" s="20" t="s">
        <v>389</v>
      </c>
      <c r="E60" s="29" t="s">
        <v>395</v>
      </c>
      <c r="F60" s="20" t="s">
        <v>314</v>
      </c>
      <c r="G60" s="29" t="s">
        <v>371</v>
      </c>
      <c r="H60" s="20"/>
      <c r="I60" s="20" t="s">
        <v>316</v>
      </c>
      <c r="J60" s="29" t="s">
        <v>393</v>
      </c>
    </row>
    <row r="61" ht="42" customHeight="1" spans="1:10">
      <c r="A61" s="134" t="s">
        <v>286</v>
      </c>
      <c r="B61" s="20" t="s">
        <v>349</v>
      </c>
      <c r="C61" s="20" t="s">
        <v>322</v>
      </c>
      <c r="D61" s="20" t="s">
        <v>323</v>
      </c>
      <c r="E61" s="29" t="s">
        <v>323</v>
      </c>
      <c r="F61" s="20" t="s">
        <v>325</v>
      </c>
      <c r="G61" s="29" t="s">
        <v>326</v>
      </c>
      <c r="H61" s="20" t="s">
        <v>327</v>
      </c>
      <c r="I61" s="20" t="s">
        <v>328</v>
      </c>
      <c r="J61" s="29" t="s">
        <v>393</v>
      </c>
    </row>
    <row r="62" ht="42" customHeight="1" spans="1:10">
      <c r="A62" s="134" t="s">
        <v>245</v>
      </c>
      <c r="B62" s="20" t="s">
        <v>396</v>
      </c>
      <c r="C62" s="20" t="s">
        <v>311</v>
      </c>
      <c r="D62" s="20" t="s">
        <v>312</v>
      </c>
      <c r="E62" s="29" t="s">
        <v>397</v>
      </c>
      <c r="F62" s="20" t="s">
        <v>314</v>
      </c>
      <c r="G62" s="29" t="s">
        <v>398</v>
      </c>
      <c r="H62" s="20" t="s">
        <v>399</v>
      </c>
      <c r="I62" s="20" t="s">
        <v>328</v>
      </c>
      <c r="J62" s="29" t="s">
        <v>400</v>
      </c>
    </row>
    <row r="63" ht="42" customHeight="1" spans="1:10">
      <c r="A63" s="134" t="s">
        <v>245</v>
      </c>
      <c r="B63" s="20" t="s">
        <v>396</v>
      </c>
      <c r="C63" s="20" t="s">
        <v>318</v>
      </c>
      <c r="D63" s="20" t="s">
        <v>319</v>
      </c>
      <c r="E63" s="29" t="s">
        <v>401</v>
      </c>
      <c r="F63" s="20" t="s">
        <v>314</v>
      </c>
      <c r="G63" s="29" t="s">
        <v>402</v>
      </c>
      <c r="H63" s="20"/>
      <c r="I63" s="20" t="s">
        <v>316</v>
      </c>
      <c r="J63" s="29" t="s">
        <v>403</v>
      </c>
    </row>
    <row r="64" ht="42" customHeight="1" spans="1:10">
      <c r="A64" s="134" t="s">
        <v>245</v>
      </c>
      <c r="B64" s="20" t="s">
        <v>396</v>
      </c>
      <c r="C64" s="20" t="s">
        <v>322</v>
      </c>
      <c r="D64" s="20" t="s">
        <v>323</v>
      </c>
      <c r="E64" s="29" t="s">
        <v>404</v>
      </c>
      <c r="F64" s="20" t="s">
        <v>325</v>
      </c>
      <c r="G64" s="29" t="s">
        <v>351</v>
      </c>
      <c r="H64" s="20" t="s">
        <v>327</v>
      </c>
      <c r="I64" s="20" t="s">
        <v>328</v>
      </c>
      <c r="J64" s="29" t="s">
        <v>405</v>
      </c>
    </row>
    <row r="65" ht="42" customHeight="1" spans="1:10">
      <c r="A65" s="134" t="s">
        <v>263</v>
      </c>
      <c r="B65" s="20" t="s">
        <v>406</v>
      </c>
      <c r="C65" s="20" t="s">
        <v>311</v>
      </c>
      <c r="D65" s="20" t="s">
        <v>312</v>
      </c>
      <c r="E65" s="29" t="s">
        <v>407</v>
      </c>
      <c r="F65" s="20" t="s">
        <v>314</v>
      </c>
      <c r="G65" s="29" t="s">
        <v>346</v>
      </c>
      <c r="H65" s="20" t="s">
        <v>347</v>
      </c>
      <c r="I65" s="20" t="s">
        <v>328</v>
      </c>
      <c r="J65" s="29" t="s">
        <v>406</v>
      </c>
    </row>
    <row r="66" ht="42" customHeight="1" spans="1:10">
      <c r="A66" s="134" t="s">
        <v>263</v>
      </c>
      <c r="B66" s="20" t="s">
        <v>406</v>
      </c>
      <c r="C66" s="20" t="s">
        <v>318</v>
      </c>
      <c r="D66" s="20" t="s">
        <v>319</v>
      </c>
      <c r="E66" s="29" t="s">
        <v>408</v>
      </c>
      <c r="F66" s="20" t="s">
        <v>314</v>
      </c>
      <c r="G66" s="29" t="s">
        <v>409</v>
      </c>
      <c r="H66" s="20"/>
      <c r="I66" s="20" t="s">
        <v>316</v>
      </c>
      <c r="J66" s="29" t="s">
        <v>406</v>
      </c>
    </row>
    <row r="67" ht="42" customHeight="1" spans="1:10">
      <c r="A67" s="134" t="s">
        <v>263</v>
      </c>
      <c r="B67" s="20" t="s">
        <v>406</v>
      </c>
      <c r="C67" s="20" t="s">
        <v>322</v>
      </c>
      <c r="D67" s="20" t="s">
        <v>323</v>
      </c>
      <c r="E67" s="29" t="s">
        <v>324</v>
      </c>
      <c r="F67" s="20" t="s">
        <v>325</v>
      </c>
      <c r="G67" s="29" t="s">
        <v>326</v>
      </c>
      <c r="H67" s="20" t="s">
        <v>327</v>
      </c>
      <c r="I67" s="20" t="s">
        <v>328</v>
      </c>
      <c r="J67" s="29" t="s">
        <v>406</v>
      </c>
    </row>
    <row r="68" ht="42" customHeight="1" spans="1:10">
      <c r="A68" s="134" t="s">
        <v>248</v>
      </c>
      <c r="B68" s="20" t="s">
        <v>410</v>
      </c>
      <c r="C68" s="20" t="s">
        <v>311</v>
      </c>
      <c r="D68" s="20" t="s">
        <v>312</v>
      </c>
      <c r="E68" s="29" t="s">
        <v>411</v>
      </c>
      <c r="F68" s="20" t="s">
        <v>314</v>
      </c>
      <c r="G68" s="29" t="s">
        <v>412</v>
      </c>
      <c r="H68" s="20" t="s">
        <v>347</v>
      </c>
      <c r="I68" s="20" t="s">
        <v>328</v>
      </c>
      <c r="J68" s="29" t="s">
        <v>413</v>
      </c>
    </row>
    <row r="69" ht="42" customHeight="1" spans="1:10">
      <c r="A69" s="134" t="s">
        <v>248</v>
      </c>
      <c r="B69" s="20" t="s">
        <v>410</v>
      </c>
      <c r="C69" s="20" t="s">
        <v>318</v>
      </c>
      <c r="D69" s="20" t="s">
        <v>319</v>
      </c>
      <c r="E69" s="29" t="s">
        <v>414</v>
      </c>
      <c r="F69" s="20" t="s">
        <v>314</v>
      </c>
      <c r="G69" s="29" t="s">
        <v>415</v>
      </c>
      <c r="H69" s="20"/>
      <c r="I69" s="20" t="s">
        <v>316</v>
      </c>
      <c r="J69" s="29" t="s">
        <v>416</v>
      </c>
    </row>
    <row r="70" ht="42" customHeight="1" spans="1:10">
      <c r="A70" s="134" t="s">
        <v>248</v>
      </c>
      <c r="B70" s="20" t="s">
        <v>410</v>
      </c>
      <c r="C70" s="20" t="s">
        <v>322</v>
      </c>
      <c r="D70" s="20" t="s">
        <v>323</v>
      </c>
      <c r="E70" s="29" t="s">
        <v>324</v>
      </c>
      <c r="F70" s="20" t="s">
        <v>325</v>
      </c>
      <c r="G70" s="29" t="s">
        <v>326</v>
      </c>
      <c r="H70" s="20" t="s">
        <v>327</v>
      </c>
      <c r="I70" s="20" t="s">
        <v>328</v>
      </c>
      <c r="J70" s="29" t="s">
        <v>417</v>
      </c>
    </row>
  </sheetData>
  <mergeCells count="22">
    <mergeCell ref="A2:J2"/>
    <mergeCell ref="A3:H3"/>
    <mergeCell ref="A7:A9"/>
    <mergeCell ref="A10:A13"/>
    <mergeCell ref="A14:A16"/>
    <mergeCell ref="A17:A32"/>
    <mergeCell ref="A33:A35"/>
    <mergeCell ref="A36:A43"/>
    <mergeCell ref="A44:A61"/>
    <mergeCell ref="A62:A64"/>
    <mergeCell ref="A65:A67"/>
    <mergeCell ref="A68:A70"/>
    <mergeCell ref="B7:B9"/>
    <mergeCell ref="B10:B13"/>
    <mergeCell ref="B14:B16"/>
    <mergeCell ref="B17:B32"/>
    <mergeCell ref="B33:B35"/>
    <mergeCell ref="B36:B43"/>
    <mergeCell ref="B44:B61"/>
    <mergeCell ref="B62:B64"/>
    <mergeCell ref="B65:B67"/>
    <mergeCell ref="B68:B7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王海涛</cp:lastModifiedBy>
  <dcterms:created xsi:type="dcterms:W3CDTF">2026-03-06T07:37:00Z</dcterms:created>
  <dcterms:modified xsi:type="dcterms:W3CDTF">2026-03-12T08:49:46Z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5F7E8204D91C4F76AC92AE273093B8FA_13</vt:lpwstr>
  </property>
  <property fmtid="{D5CDD505-2E9C-101B-9397-08002B2CF9AE}" pid="3" name="KSOProductBuildVer">
    <vt:lpwstr>2052-11.1.0.14235</vt:lpwstr>
  </property>
  <property fmtid="{D5CDD505-2E9C-101B-9397-08002B2CF9AE}" pid="4" name="CalculationRule">
    <vt:i4>0</vt:i4>
  </property>
</Properties>
</file>