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<sst xmlns="http://schemas.openxmlformats.org/spreadsheetml/2006/main" count="3105" uniqueCount="745">
  <si>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</si>
  <si>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</si>
  <si>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</si>
  <si>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</si>
  <si>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</si>
  <si>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</si>
  <si>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</si>
  <si>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</si>
  <si>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</si>
  <si>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</si>
  <si>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</si>
  <si>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</si>
  <si>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</si>
  <si>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</si>
  <si>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</si>
  <si>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</si>
  <si>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</si>
  <si>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</si>
  <si>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</si>
  <si>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</si>
  <si>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</si>
  <si>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</si>
  <si>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</si>
  <si>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</si>
  <si>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</si>
  <si>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</si>
  <si>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</si>
  <si>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</si>
  <si>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</si>
  <si>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</si>
  <si>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</si>
  <si>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</si>
  <si>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</si>
  <si>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</si>
  <si>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</si>
  <si>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</si>
  <si>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</si>
  <si>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</si>
  <si>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</si>
  <si>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</si>
  <si>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</si>
  <si>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</si>
  <si>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</si>
  <si>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</si>
  <si>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</si>
  <si>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</si>
  <si>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</si>
  <si>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</si>
  <si>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</si>
  <si>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</si>
  <si>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</si>
  <si>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</si>
  <si>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</si>
  <si>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</si>
  <si>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</si>
  <si>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</si>
  <si>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</si>
  <si>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</si>
  <si>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</si>
  <si>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</si>
  <si>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</si>
  <si>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</si>
  <si>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</si>
  <si>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</si>
  <si>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</si>
  <si>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</si>
  <si>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</si>
  <si>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</si>
  <si>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</si>
  <si>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118001</t>
  </si>
  <si>
    <t>嵩明县民政局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</si>
  <si>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</si>
  <si>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</si>
  <si>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</si>
  <si>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</si>
  <si>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</si>
  <si>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</si>
  <si>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</si>
  <si>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</si>
  <si>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</si>
  <si>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</si>
  <si>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</si>
  <si>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</si>
  <si>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</si>
  <si>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</si>
  <si>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</si>
  <si>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</si>
  <si>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</si>
  <si>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</si>
  <si>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</si>
  <si>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</si>
  <si>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</si>
  <si>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</si>
  <si>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</si>
  <si>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</si>
  <si>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</si>
  <si>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</si>
  <si>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</si>
  <si>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</si>
  <si>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20802</t>
  </si>
  <si>
    <t>民政管理事务</t>
  </si>
  <si>
    <t>2080201</t>
  </si>
  <si>
    <t>行政运行</t>
  </si>
  <si>
    <t>2080202</t>
  </si>
  <si>
    <t>一般行政管理事务</t>
  </si>
  <si>
    <t>2080299</t>
  </si>
  <si>
    <t>其他民政管理事务支出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</si>
  <si>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</si>
  <si>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</si>
  <si>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</si>
  <si>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</si>
  <si>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</si>
  <si>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</si>
  <si>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</si>
  <si>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</si>
  <si>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</si>
  <si>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</si>
  <si>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</si>
  <si>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</si>
  <si>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20810</t>
  </si>
  <si>
    <t>社会福利</t>
  </si>
  <si>
    <t>2081001</t>
  </si>
  <si>
    <t>儿童福利</t>
  </si>
  <si>
    <t>2081002</t>
  </si>
  <si>
    <t>老年福利</t>
  </si>
  <si>
    <t>2081004</t>
  </si>
  <si>
    <t>殡葬</t>
  </si>
  <si>
    <t>2081006</t>
  </si>
  <si>
    <t>养老服务</t>
  </si>
  <si>
    <t>20811</t>
  </si>
  <si>
    <t>残疾人事业</t>
  </si>
  <si>
    <t>2081107</t>
  </si>
  <si>
    <t>残疾人生活和护理补贴</t>
  </si>
  <si>
    <t>20819</t>
  </si>
  <si>
    <t>最低生活保障</t>
  </si>
  <si>
    <t>2081901</t>
  </si>
  <si>
    <t>城市最低生活保障金支出</t>
  </si>
  <si>
    <t>2081902</t>
  </si>
  <si>
    <t>农村最低生活保障金支出</t>
  </si>
  <si>
    <t>20820</t>
  </si>
  <si>
    <t>临时救助</t>
  </si>
  <si>
    <t>2082001</t>
  </si>
  <si>
    <t>临时救助支出</t>
  </si>
  <si>
    <t>20821</t>
  </si>
  <si>
    <t>特困人员救助供养</t>
  </si>
  <si>
    <t>2082102</t>
  </si>
  <si>
    <t>农村特困人员救助供养支出</t>
  </si>
  <si>
    <t>20825</t>
  </si>
  <si>
    <t>其他生活救助</t>
  </si>
  <si>
    <t>2082502</t>
  </si>
  <si>
    <t>其他农村生活救助</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</si>
  <si>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</si>
  <si>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</si>
  <si>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</si>
  <si>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</si>
  <si>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</si>
  <si>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</si>
  <si>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</si>
  <si>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</si>
  <si>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</si>
  <si>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</si>
  <si>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</si>
  <si>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</si>
  <si>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</si>
  <si>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</si>
  <si>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</si>
  <si>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</si>
  <si>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</si>
  <si>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</si>
  <si>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</si>
  <si>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</si>
  <si>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</si>
  <si>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</si>
  <si>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22960</t>
  </si>
  <si>
    <t>彩票公益金安排的支出</t>
  </si>
  <si>
    <t>2296002</t>
  </si>
  <si>
    <t>用于社会福利的彩票公益金支出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</si>
  <si>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</si>
  <si>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</si>
  <si>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</si>
  <si>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</si>
  <si>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</si>
  <si>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</si>
  <si>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</si>
  <si>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</si>
  <si>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</si>
  <si>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</si>
  <si>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</si>
  <si>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</si>
  <si>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</si>
  <si>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</si>
  <si>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</si>
  <si>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</si>
  <si>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</si>
  <si>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</si>
  <si>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</si>
  <si>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</si>
  <si>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</si>
  <si>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</si>
  <si>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</si>
  <si>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</si>
  <si>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</si>
  <si>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</si>
  <si>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</si>
  <si>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</si>
  <si>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</si>
  <si>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</si>
  <si>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</si>
  <si>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</si>
  <si>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</si>
  <si>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</si>
  <si>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</si>
  <si>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</si>
  <si>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</si>
  <si>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</si>
  <si>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</si>
  <si>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</si>
  <si>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</si>
  <si>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</si>
  <si>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</si>
  <si>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</si>
  <si>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</si>
  <si>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</si>
  <si>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</si>
  <si>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</si>
  <si>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</si>
  <si>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</si>
  <si>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</si>
  <si>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</si>
  <si>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</si>
  <si>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</si>
  <si>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</si>
  <si>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</si>
  <si>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</si>
  <si>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</si>
  <si>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</si>
  <si>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</si>
  <si>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</si>
  <si>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</si>
  <si>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</si>
  <si>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</si>
  <si>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</si>
  <si>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530127210000000018468</t>
  </si>
  <si>
    <t>行政人员支出工资</t>
  </si>
  <si>
    <t>30101</t>
  </si>
  <si>
    <t>基本工资</t>
  </si>
  <si>
    <t>30102</t>
  </si>
  <si>
    <t>津贴补贴</t>
  </si>
  <si>
    <t>30103</t>
  </si>
  <si>
    <t>奖金</t>
  </si>
  <si>
    <t>530127210000000018469</t>
  </si>
  <si>
    <t>事业人员支出工资</t>
  </si>
  <si>
    <t>30107</t>
  </si>
  <si>
    <t>绩效工资</t>
  </si>
  <si>
    <t>530127210000000018470</t>
  </si>
  <si>
    <t>社会保障缴费</t>
  </si>
  <si>
    <t>30108</t>
  </si>
  <si>
    <t>机关事业单位基本养老保险缴费</t>
  </si>
  <si>
    <t>30110</t>
  </si>
  <si>
    <t>职工基本医疗保险缴费</t>
  </si>
  <si>
    <t>30111</t>
  </si>
  <si>
    <t>公务员医疗补助缴费</t>
  </si>
  <si>
    <t>30112</t>
  </si>
  <si>
    <t>其他社会保障缴费</t>
  </si>
  <si>
    <t>530127210000000018471</t>
  </si>
  <si>
    <t>30113</t>
  </si>
  <si>
    <t>530127210000000018473</t>
  </si>
  <si>
    <t>公车购置及运维费</t>
  </si>
  <si>
    <t>30231</t>
  </si>
  <si>
    <t>公务用车运行维护费</t>
  </si>
  <si>
    <t>530127210000000018474</t>
  </si>
  <si>
    <t>公务交通补贴</t>
  </si>
  <si>
    <t>30239</t>
  </si>
  <si>
    <t>其他交通费用</t>
  </si>
  <si>
    <t>530127210000000018475</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</si>
  <si>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</si>
  <si>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</si>
  <si>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</si>
  <si>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</si>
  <si>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</si>
  <si>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</si>
  <si>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</si>
  <si>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</si>
  <si>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</si>
  <si>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</si>
  <si>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</si>
  <si>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</si>
  <si>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</si>
  <si>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</si>
  <si>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</si>
  <si>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</si>
  <si>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</si>
  <si>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530127231100001498293</t>
  </si>
  <si>
    <t>行政人员绩效奖励</t>
  </si>
  <si>
    <t>530127231100001498294</t>
  </si>
  <si>
    <t>离退休人员支出</t>
  </si>
  <si>
    <t>30305</t>
  </si>
  <si>
    <t>生活补助</t>
  </si>
  <si>
    <t>530127241100002337507</t>
  </si>
  <si>
    <t>工会经费</t>
  </si>
  <si>
    <t>30228</t>
  </si>
  <si>
    <t>预算05-1表</t>
  </si>
  <si>
    <t>项目分类</t>
  </si>
  <si>
    <t>项目单位</t>
  </si>
  <si>
    <t>经济科目编码</t>
  </si>
  <si>
    <t>经济科目名称</t>
  </si>
  <si>
    <t>本年拨款</t>
  </si>
  <si>
    <t>其中：本次下达</t>
  </si>
  <si>
    <t>对个人和家庭的补助</t>
  </si>
  <si>
    <t>530127261100005038561</t>
  </si>
  <si>
    <t>遗属生活补助经费</t>
  </si>
  <si>
    <t>专项业务类</t>
  </si>
  <si>
    <t>530127261100005042419</t>
  </si>
  <si>
    <t>2026年政府购买养老服务项目县级福彩资金</t>
  </si>
  <si>
    <t>530127261100005342682</t>
  </si>
  <si>
    <t>嵩明县困境儿童心理社会服务项目暨2025年关爱农村留守儿童和困境儿童社工项目资金</t>
  </si>
  <si>
    <t>30227</t>
  </si>
  <si>
    <t>委托业务费</t>
  </si>
  <si>
    <t>民生类</t>
  </si>
  <si>
    <t>530127261100005023428</t>
  </si>
  <si>
    <t>2026年殡葬执法人员工作经费</t>
  </si>
  <si>
    <t>530127261100005023689</t>
  </si>
  <si>
    <t>2026年无主遗体火化经费</t>
  </si>
  <si>
    <t>30306</t>
  </si>
  <si>
    <t>救济费</t>
  </si>
  <si>
    <t>530127261100005028384</t>
  </si>
  <si>
    <t>2026年嵩明县中心敬老院工作人员工资补助预算资金</t>
  </si>
  <si>
    <t>530127261100005035542</t>
  </si>
  <si>
    <t>2026年特殊遗体火化经费</t>
  </si>
  <si>
    <t>530127261100005040615</t>
  </si>
  <si>
    <t>2026年六十年代精简人员预算资金</t>
  </si>
  <si>
    <t>530127261100005040622</t>
  </si>
  <si>
    <t>2026年失地农民预算资金</t>
  </si>
  <si>
    <t>530127261100005040769</t>
  </si>
  <si>
    <t>2026年农村人口火化补助资金</t>
  </si>
  <si>
    <t>530127261100005081466</t>
  </si>
  <si>
    <t>2026年特困人员供养服务机构运转县级预算经费</t>
  </si>
  <si>
    <t>530127261100005153906</t>
  </si>
  <si>
    <t>2026年农村（低保）预算资金</t>
  </si>
  <si>
    <t>530127261100005153940</t>
  </si>
  <si>
    <t>2026年（临时救助）预算资金</t>
  </si>
  <si>
    <t>530127261100005153953</t>
  </si>
  <si>
    <t>2026年残疾人两项补贴资金</t>
  </si>
  <si>
    <t>530127261100005153958</t>
  </si>
  <si>
    <t>2026年特困（供养人员）预算资金</t>
  </si>
  <si>
    <t>530127261100005153959</t>
  </si>
  <si>
    <t>2026年（城市低保）预算资金</t>
  </si>
  <si>
    <t>530127261100005153980</t>
  </si>
  <si>
    <t>孤儿和事实无人抚养儿童基本生活费经费</t>
  </si>
  <si>
    <t>530127261100005154622</t>
  </si>
  <si>
    <t>2026年高龄津贴县级预算资金</t>
  </si>
  <si>
    <t>530127261100005159676</t>
  </si>
  <si>
    <t>昆明市财政局昆明市民政局提前下达2026年中央困难群众救助补助预算资金</t>
  </si>
  <si>
    <t>530127261100005350556</t>
  </si>
  <si>
    <t>2025年中央支持困难失能老年人集中照护服务补贴专项资金县级资金安排经费</t>
  </si>
  <si>
    <t>530127261100005351545</t>
  </si>
  <si>
    <t>2025年省级第一批民政事业专项资金县级资金安排经费</t>
  </si>
  <si>
    <t>530127261100005371836</t>
  </si>
  <si>
    <t>2025年民政事务员省级补助结转资金</t>
  </si>
  <si>
    <t>530127261100005372789</t>
  </si>
  <si>
    <t>2025年民政事务员市级补助结转资金</t>
  </si>
  <si>
    <t>事业发展类</t>
  </si>
  <si>
    <t>530127261100005008701</t>
  </si>
  <si>
    <t>2025年嵩明县“嵩爱慈航”困难人群服务项目资金</t>
  </si>
  <si>
    <t>530127261100005012838</t>
  </si>
  <si>
    <t>嵩明县“嵩爱童行一起帮”福彩公益项目资金</t>
  </si>
  <si>
    <t>530127261100005023289</t>
  </si>
  <si>
    <t>2026年灵云山公墓电费、安装费、墓区绿化修剪维护经费</t>
  </si>
  <si>
    <t>31005</t>
  </si>
  <si>
    <t>基础设施建设</t>
  </si>
  <si>
    <t>530127261100005023866</t>
  </si>
  <si>
    <t>2026年婚姻登记工作经费</t>
  </si>
  <si>
    <t>530127261100005028453</t>
  </si>
  <si>
    <t>2026年居家养老服务中心运营补助县级预算资金</t>
  </si>
  <si>
    <t>530127261100005033859</t>
  </si>
  <si>
    <t>2026年政府购买养老服务项目资金</t>
  </si>
  <si>
    <t>530127261100005042501</t>
  </si>
  <si>
    <t>“社区社会组织沃土计划”——试点观察点培育与民生服务赋能项目资金</t>
  </si>
  <si>
    <t>530127261100005099189</t>
  </si>
  <si>
    <t>2026年民政事务中心建设经费</t>
  </si>
  <si>
    <t>30905</t>
  </si>
  <si>
    <t>530127261100005100301</t>
  </si>
  <si>
    <t>2026年敬老月活动县级福彩预算资金</t>
  </si>
  <si>
    <t>530127261100005100350</t>
  </si>
  <si>
    <t>兰茂社区、嵩阳社区日间照料中心建设补助县级福彩预算资金</t>
  </si>
  <si>
    <t>530127261100005100352</t>
  </si>
  <si>
    <t>2026年老龄事业经费县级福彩预算资金</t>
  </si>
  <si>
    <t>530127261100005119494</t>
  </si>
  <si>
    <t>殡葬专项工作经费</t>
  </si>
  <si>
    <t>530127261100005350165</t>
  </si>
  <si>
    <t>530127261100005350173</t>
  </si>
  <si>
    <t>2025年低保特困老年人能力评估服务和云尚有你银龄彩云南老年志愿服务活动补助资金县级资金安排经费</t>
  </si>
  <si>
    <t>530127261100005350727</t>
  </si>
  <si>
    <t>2024年第四批省级福利彩票公益金嵩明杨林中心敬老院提质改造资金县级资金安排经费</t>
  </si>
  <si>
    <t>530127261100005354705</t>
  </si>
  <si>
    <t>2026年婚姻家庭辅导工作经费</t>
  </si>
  <si>
    <t>530127261100005354949</t>
  </si>
  <si>
    <t>2025年特殊困难群体火化补助资金</t>
  </si>
  <si>
    <t>530127261100005355270</t>
  </si>
  <si>
    <t>2025年农村公益性公墓补助资金</t>
  </si>
  <si>
    <t>530127261100005361310</t>
  </si>
  <si>
    <t>2026年嵩明殡仪馆回收运行经费</t>
  </si>
  <si>
    <t>530127261100005368624</t>
  </si>
  <si>
    <t>2026年嵩明县经济困难老年人服务补贴县级预算资金经费</t>
  </si>
  <si>
    <t>530127261100005372996</t>
  </si>
  <si>
    <t>特殊困难群体火化补助经费</t>
  </si>
  <si>
    <t>530127261100005375862</t>
  </si>
  <si>
    <t>2024年经济困难老年人服务补贴结余资金</t>
  </si>
  <si>
    <t>530127261100005378251</t>
  </si>
  <si>
    <t>2026年孤儿和事实无人抚养儿童基本生活费结转经费</t>
  </si>
  <si>
    <t>530127261100005382303</t>
  </si>
  <si>
    <t>2026年婚姻登记规范化试点工作经费</t>
  </si>
  <si>
    <t>预算05-2表</t>
  </si>
  <si>
    <t>项目年度绩效目标</t>
  </si>
  <si>
    <t>一级指标</t>
  </si>
  <si>
    <t>二级指标</t>
  </si>
  <si>
    <t>三级指标</t>
  </si>
  <si>
    <t>指标性质</t>
  </si>
  <si>
    <t>指标值</t>
  </si>
  <si>
    <t>度量单位</t>
  </si>
  <si>
    <t>指标属性</t>
  </si>
  <si>
    <t>指标内容</t>
  </si>
  <si>
    <t>以探索和完善政府购买养老服务的主要内容、购买方式、标准规范、监管机制、绩效评价和保障措施等为重点，力争到2026 年底，较为完善的政府购买养老服务工作制度基本建立，与经济社会发展相适应、与养老服务需求相符合的养老服务资源配置和供给机制基本形成，养老服务社会工作专业人才队伍初具规模，社会力量参与和提供养老服务工作的氛围更加浓厚、服务的内容 日益丰富、服务水平和质量显著提高。全社会积极应对人口老龄化格局初步形成，老年人获得感、幸福感、安全感显著提升。老年人能力评估，适老化改造需求评估，老年人助餐服务，探访关爱服务。</t>
  </si>
  <si>
    <t>产出指标</t>
  </si>
  <si>
    <t>质量指标</t>
  </si>
  <si>
    <t>保障老年人的合法权益</t>
  </si>
  <si>
    <t>&gt;=</t>
  </si>
  <si>
    <t>嵩明县60岁以上老年人</t>
  </si>
  <si>
    <t>人</t>
  </si>
  <si>
    <t>定量指标</t>
  </si>
  <si>
    <t>云民发〔2024〕69号</t>
  </si>
  <si>
    <t>效益指标</t>
  </si>
  <si>
    <t>社会效益</t>
  </si>
  <si>
    <t>建立完善养老服务体系</t>
  </si>
  <si>
    <t>嵩明县60岁以上老人</t>
  </si>
  <si>
    <t>满意度指标</t>
  </si>
  <si>
    <t>服务对象满意度</t>
  </si>
  <si>
    <t>增加养老服务设施供给</t>
  </si>
  <si>
    <t>用于2026年六十年代精减退职人员救助资金，为保障基本民生，每月足额及时发放救助资金</t>
  </si>
  <si>
    <t>数量指标</t>
  </si>
  <si>
    <t>失地人员人数</t>
  </si>
  <si>
    <t>&lt;=</t>
  </si>
  <si>
    <t>逐月下降</t>
  </si>
  <si>
    <t>%</t>
  </si>
  <si>
    <t>失地人员动态管理，每月递减</t>
  </si>
  <si>
    <t>确保社会和谐稳定</t>
  </si>
  <si>
    <t>=</t>
  </si>
  <si>
    <t>90</t>
  </si>
  <si>
    <t>确保社会和谐稳定90</t>
  </si>
  <si>
    <t>满意度</t>
  </si>
  <si>
    <t>95</t>
  </si>
  <si>
    <t>昆民保【2009】15号 关于下达六十年代精简退职职工有关政策规定的通知</t>
  </si>
  <si>
    <t>2026年农村人口火化补助经费</t>
  </si>
  <si>
    <t>农村人口火化补助人数</t>
  </si>
  <si>
    <t>1000人</t>
  </si>
  <si>
    <t>嵩通[2009]28号</t>
  </si>
  <si>
    <t>社会影响力</t>
  </si>
  <si>
    <t>90%</t>
  </si>
  <si>
    <t>丧属满意度</t>
  </si>
  <si>
    <t>95%</t>
  </si>
  <si>
    <t>2026年灵云山公墓电费、安装费、墓区维护费</t>
  </si>
  <si>
    <t>灵云山公墓</t>
  </si>
  <si>
    <t>1个</t>
  </si>
  <si>
    <t>个</t>
  </si>
  <si>
    <t>嵩民请[2025]1号</t>
  </si>
  <si>
    <t>特殊遗体数量</t>
  </si>
  <si>
    <t>1人</t>
  </si>
  <si>
    <t>昆明市民政局 昆明市公安局 昆明市卫生健康委 昆明市财政局《关于做好特殊遗体处置工作的通知》</t>
  </si>
  <si>
    <t>按时足额发放孤儿和事实无人抚养儿童基本生活费，保障其基本生活稳定。</t>
  </si>
  <si>
    <t>人数</t>
  </si>
  <si>
    <t>76</t>
  </si>
  <si>
    <t>17名孤儿和59名事实无人抚养儿童</t>
  </si>
  <si>
    <t>保障孤儿基本权益</t>
  </si>
  <si>
    <t>正常保障</t>
  </si>
  <si>
    <t>定性指标</t>
  </si>
  <si>
    <t>加强资金管理，落实合法人数，对失地农民两头人动态管理</t>
  </si>
  <si>
    <t>嵩明请〔2022〕4号关于请求解决2022年失地农民“两头人”补助资金的请求</t>
  </si>
  <si>
    <t>失地人员满意度</t>
  </si>
  <si>
    <t>根据昆政发〔2018〕32号规定，对特困人员供养服务机 构运转经费给予补助，补贴标准为每集中供养 1名特困人员每年补贴 720元，市、县（市）区按比例分级承担，市级承担50%，县级承担50%。</t>
  </si>
  <si>
    <t>供养对象接受服务占比</t>
  </si>
  <si>
    <t>昆政发〔2018〕32号</t>
  </si>
  <si>
    <t>供养对象基本生活保障率</t>
  </si>
  <si>
    <t>供养对象满意度</t>
  </si>
  <si>
    <t>98</t>
  </si>
  <si>
    <t>民政事务中心建设</t>
  </si>
  <si>
    <t>民政事务中心</t>
  </si>
  <si>
    <t>嵩发改[2021]9号</t>
  </si>
  <si>
    <t>服务对象满意率</t>
  </si>
  <si>
    <t>98%</t>
  </si>
  <si>
    <t>特殊困难群体火化</t>
  </si>
  <si>
    <t>3000人</t>
  </si>
  <si>
    <t>昆财社[2025]69号</t>
  </si>
  <si>
    <t>社会群众满意度</t>
  </si>
  <si>
    <t>以探索和完善政府购买养老服务的主要内容、购买方式、标准规范、监管机制、绩效评价和保障措施等为重点，力争到2026 年底，较为完善的政府购买养老服务工作制度基本建立，与经济社会发展相适应、与养老服务需求相符合的养老服务资源配置和供给机制基本形成，养老服务社会工作专业人才队伍初具规模，社会力量参与和提供养老服务工作的氛围更加浓厚、服务的内容 日益丰富、服务水平和质量显著提高。全社会积极应对人口老龄化格局初步形成，老年人获得感、幸福感、安全感显著提升。</t>
  </si>
  <si>
    <t>2026年无主遗体火化</t>
  </si>
  <si>
    <t>无主遗体数量</t>
  </si>
  <si>
    <t>嵩民[2024]2号</t>
  </si>
  <si>
    <t xml:space="preserve">根据《国家积极应对人口老龄化中长期规划》《云南省人民政府办公厅关于加快推进养老服务事业发展的意见》《云 南省“十四五”老龄事业发展和养老服务体系规划》《云南省公办养老机构消防安全达标提升工程实施方案》《养老 机构消防安全管理规定》要求，为切实提高公办养老机构消防安全管理水平，防范重大安全风险，确保老年人生命财 产安全。						
</t>
  </si>
  <si>
    <t>公办养老机构消防安全达标提升数</t>
  </si>
  <si>
    <t>1.0</t>
  </si>
  <si>
    <t xml:space="preserve">昆财社〔2025〕5 号
</t>
  </si>
  <si>
    <t>养老服务基础设施条件</t>
  </si>
  <si>
    <t>不断改善</t>
  </si>
  <si>
    <t>受益老年人满意度</t>
  </si>
  <si>
    <t>昆财社〔2025〕5 号</t>
  </si>
  <si>
    <t>2025年嵩明县“嵩爱慈航”困难人群服务项目</t>
  </si>
  <si>
    <t>服务人数</t>
  </si>
  <si>
    <t>100</t>
  </si>
  <si>
    <t>人次</t>
  </si>
  <si>
    <t>项目服务人数</t>
  </si>
  <si>
    <t>社会公众对慈善爱心驿站平台的知晓度</t>
  </si>
  <si>
    <t>60</t>
  </si>
  <si>
    <t>公众对慈善爱心驿站平台的知晓度</t>
  </si>
  <si>
    <t>产出指标：设立社区观察点3-5个；孵化社区社会组织≥8个；开展能力建设活动≥6场；形成研究报告1份、操作指南1套。
效果指标：培育的组织存活率≥80%；服务对象满意度≥90%；社区对组织服务的知晓率显著提升。
影响力指标：探索出本土化的社区社会组织培育模式；相关经验被县级及以上媒体报道或内部简报采纳；为未来在更大范围推广奠定基础。</t>
  </si>
  <si>
    <t>孵化社区社会组织</t>
  </si>
  <si>
    <t>孵化社区社会组织个数</t>
  </si>
  <si>
    <t>培育的组织存活率</t>
  </si>
  <si>
    <t>80</t>
  </si>
  <si>
    <t>社区对组织服务的知晓率显著提升</t>
  </si>
  <si>
    <t>做好本部门人员、公用经费保障，按规定落实干部职工各项待遇，支持部门正常履职。</t>
  </si>
  <si>
    <t>遗属发放人数</t>
  </si>
  <si>
    <t xml:space="preserve">1 </t>
  </si>
  <si>
    <t xml:space="preserve">反映部门（单位）实际发放工资人员数量。工资福利包括：行政人员工资、社会保险、住房公积金、职业年金等。
</t>
  </si>
  <si>
    <t>部门运转</t>
  </si>
  <si>
    <t>正常运转</t>
  </si>
  <si>
    <t xml:space="preserve">反映部门（单位）运转情况。
</t>
  </si>
  <si>
    <t>单位人员满意度</t>
  </si>
  <si>
    <t xml:space="preserve">反映部门（单位）人员对工资福利发放的满意程度。
</t>
  </si>
  <si>
    <t>2025年民政事务员省级补助结转资金结余，75.02万元</t>
  </si>
  <si>
    <t>配置民政事务行政村的占比</t>
  </si>
  <si>
    <t>配置民政事务人员大于95%</t>
  </si>
  <si>
    <t>低保数据验证通过率</t>
  </si>
  <si>
    <t>92</t>
  </si>
  <si>
    <t>数据通过率大于92%</t>
  </si>
  <si>
    <t>服务对象满意度指标</t>
  </si>
  <si>
    <t>85</t>
  </si>
  <si>
    <t>满意度大于85%</t>
  </si>
  <si>
    <t>按照公办城乡社区级养老服务中心新建项目3000元/㎡补助标准，新建日间照料中心（居家养老服务中心）2个</t>
  </si>
  <si>
    <t>新建（改建）日间照料（居家养老服务）</t>
  </si>
  <si>
    <t>昆政办〔2021〕17号</t>
  </si>
  <si>
    <t>养老服务基础设施条件不断改善</t>
  </si>
  <si>
    <t>受益老年人对养老服务设施服务满意度</t>
  </si>
  <si>
    <t>特殊困难群体火化补助</t>
  </si>
  <si>
    <t>特殊困难群体</t>
  </si>
  <si>
    <t>2000人</t>
  </si>
  <si>
    <t>昆财社[2025]109号</t>
  </si>
  <si>
    <t>96%</t>
  </si>
  <si>
    <t xml:space="preserve">及时足额发放孤儿和事实无人抚养儿童基本生活费，保障其正常生活，促进其健康成长。						
</t>
  </si>
  <si>
    <t>儿童数量</t>
  </si>
  <si>
    <t xml:space="preserve">生活费足额发放率
</t>
  </si>
  <si>
    <t>足额发放率</t>
  </si>
  <si>
    <t>99</t>
  </si>
  <si>
    <t>儿童满意度</t>
  </si>
  <si>
    <t>聚焦本地45名重点特殊困境留守儿童，用于志愿妈妈陪伴、金秋助学、护蕾助学等活动，促进儿童身心健康成长。</t>
  </si>
  <si>
    <t>困境留守流动儿童数量</t>
  </si>
  <si>
    <t>45</t>
  </si>
  <si>
    <t>困境留守流动儿童</t>
  </si>
  <si>
    <t>儿童福利水平明显提升</t>
  </si>
  <si>
    <t>儿童福利水平</t>
  </si>
  <si>
    <t>被服务儿童满意度</t>
  </si>
  <si>
    <t>1.开展经济困难失能老年人集中照护工作，合理确定服务保障标准，使有意愿的经济困难失能老年人集中照护需求得到有效保障。
2.统筹考虑最低生活保障等行政性给付标准，合理确定保障标准。
3.规范实施基本养老服务政策，实现及时高效、保障到位。
4.引导地方提高经济困难失能老年人集中照护水平，探索构建可持续、可推广的经济困难老年人基本养老服务模式和保障机制。</t>
  </si>
  <si>
    <t>补助标准实际到位率(即保障对象  在享受差额补助金后的各项生活补贴和护理补贴之和与当地特困人员集中供养补助标准之比)</t>
  </si>
  <si>
    <t>按标准测算</t>
  </si>
  <si>
    <t>符合条件且自愿申请入住的老年人当年纳入救助保障范围(含纳入轮候机制</t>
  </si>
  <si>
    <t>应纳尽纳</t>
  </si>
  <si>
    <t xml:space="preserve">按标准测算
</t>
  </si>
  <si>
    <t>时效指标</t>
  </si>
  <si>
    <t>补助资金按时发放率</t>
  </si>
  <si>
    <t>经济困难老年人基本养老服务救助政策在当地的知晓率</t>
  </si>
  <si>
    <t>补助对象对集中照护政策实施的满意度</t>
  </si>
  <si>
    <t>1.规范城乡低保政策实施，合理确定保障标准，使低保对象基本生活得到有效保障。2.统筹城乡特困人员救助供养工作，合理确定保障标准。3.规范实施临时救助政策，实现及时高效、解急救难。4.为生活无着落流浪乞讨人员提供临时食宿、疾病救治、协助返回等救助，妥善安置返乡受助人员。5.规范实施农村留守儿童关爱服务和困境儿童保障相关政策，使农村留守儿童和困境儿童得到更加精准化专业服务和基本生活保障。6.引导提高孤儿生活保障水平，孤儿生活保障政策规范高效实施，使孤儿、艾滋病病毒感染儿童以及事实无人抚养儿童基本生活得到保障。</t>
  </si>
  <si>
    <t>低保对象人数</t>
  </si>
  <si>
    <t>应保尽保</t>
  </si>
  <si>
    <t>1.规范城乡低保政策实施，合理确定保障标准，使低保对象基本生活得到有效保障。2.统筹城乡特困人员救助供养工作，合理确定保障标准。3.规范实施临时救助政策，实现及时高效、解急救难。4.规范实施农村留守儿童关爱服务和困境儿童保障相关政策，使农村留守儿童和困境儿童得到更加精准化专业服务和基本生活保障。</t>
  </si>
  <si>
    <t>城乡低保标准</t>
  </si>
  <si>
    <t>不低于上年</t>
  </si>
  <si>
    <t>困难群众基本生活救助和孤儿基本生活费按时发 放率</t>
  </si>
  <si>
    <t>困难群众生活水平情况</t>
  </si>
  <si>
    <t>有所提升</t>
  </si>
  <si>
    <t>救助对象对社会救助实施的满意度</t>
  </si>
  <si>
    <t>88</t>
  </si>
  <si>
    <t>1.规范城乡低保政策实施，合理确定保障标准，使低保对象基本生活得到有效保障。2.统筹城乡特困人员救助供养工作，合理确定保障标准。3.规范实施临时救助政策，实现及时高效、解急救难。4.规范实施农村留守儿童关爱服务和困境儿童保障相关政策，使农村留守儿童和困境儿童得到更加精准化专业服务和基本生活保障</t>
  </si>
  <si>
    <t>各级人民政府应当将老龄事业纳入国民经济和社会发展规划，将老龄事业经费列入财政预算，建立稳定的经费保障机制，并鼓励社会各方面投入，使老龄事业与经济、社会协调发展。</t>
  </si>
  <si>
    <t>启动敬老月活动</t>
  </si>
  <si>
    <t>昆财社〔2025〕126 号</t>
  </si>
  <si>
    <t>丰富老年人精神文化 生活，让老年人享受到 党和政府、社会的关怀 关心</t>
  </si>
  <si>
    <t>60岁以上老年人</t>
  </si>
  <si>
    <t>老年人养老生活满意度</t>
  </si>
  <si>
    <t>农村公益性公墓</t>
  </si>
  <si>
    <t>昆财社[2025]70号</t>
  </si>
  <si>
    <t>社会满意度</t>
  </si>
  <si>
    <t>空2025年低保特困老年人能力评估服务和云尚有你银龄彩云南老年志愿服务活动补助资金</t>
  </si>
  <si>
    <t>支持老年人能力评估（60岁以上低保、特困及部分社会老年人）</t>
  </si>
  <si>
    <t>337</t>
  </si>
  <si>
    <t xml:space="preserve">昆财社〔2025〕130 号
</t>
  </si>
  <si>
    <t>“银龄行动”主题活动数量</t>
  </si>
  <si>
    <t>活动次数</t>
  </si>
  <si>
    <t>次</t>
  </si>
  <si>
    <t>养老服务服务能力和品质有效提升</t>
  </si>
  <si>
    <t>有效提高</t>
  </si>
  <si>
    <t>“银龄行动”主题活动单次参与志愿者人数</t>
  </si>
  <si>
    <t>50</t>
  </si>
  <si>
    <t>昆财社〔2025〕130 号</t>
  </si>
  <si>
    <t>受益对象满意度</t>
  </si>
  <si>
    <t>婚姻登记规范化试点</t>
  </si>
  <si>
    <t>昆财社[2024]95号</t>
  </si>
  <si>
    <t>登记群众满意度</t>
  </si>
  <si>
    <t>云南省民政厅 云南省财政厅关于进一步规范临时救助资金发放工作的通知  云民发〔2023〕65号</t>
  </si>
  <si>
    <t xml:space="preserve">健全特困人员救助供养制度，保障特困人员基本生活，完善社会救助体系，全面建成小康社会的必然要求		
</t>
  </si>
  <si>
    <t>特困供养政策覆盖率</t>
  </si>
  <si>
    <t>政策知晓率</t>
  </si>
  <si>
    <t xml:space="preserve">昆政发〔2018〕32号
</t>
  </si>
  <si>
    <t>工作满意度</t>
  </si>
  <si>
    <t>云南省民政厅关于印发《云南省最低生活保障审核确认实施细则》的通知--云民规〔2021〕2号</t>
  </si>
  <si>
    <t>2026年殡葬执法人员工资</t>
  </si>
  <si>
    <t>殡葬执法人员</t>
  </si>
  <si>
    <t>嵩编[2009]11号</t>
  </si>
  <si>
    <t>县域治理水平</t>
  </si>
  <si>
    <t>人民群众满意度</t>
  </si>
  <si>
    <t>2025年民政事务员市级补助结转资金结余</t>
  </si>
  <si>
    <t>殡葬专班</t>
  </si>
  <si>
    <t>嵩民发〔2024〕1号</t>
  </si>
  <si>
    <t>对80岁以上的低保老年人和分散供养的特困老年人每人每月发放50元服务补贴。</t>
  </si>
  <si>
    <t>经济困难老年人服务补贴实施社会化发放人数</t>
  </si>
  <si>
    <t>270</t>
  </si>
  <si>
    <t xml:space="preserve">昆民联发[2023-11号] 
</t>
  </si>
  <si>
    <t>经济困难老年人补助对象覆盖率</t>
  </si>
  <si>
    <t xml:space="preserve">	
昆民联发[2023-11号]</t>
  </si>
  <si>
    <t>2026年民政事务中心建设</t>
  </si>
  <si>
    <t>残疾人两补</t>
  </si>
  <si>
    <t>残疾人</t>
  </si>
  <si>
    <t>5655</t>
  </si>
  <si>
    <t>昆政发[2016]70号</t>
  </si>
  <si>
    <t>受助对象满意度</t>
  </si>
  <si>
    <t>婚姻家庭辅导</t>
  </si>
  <si>
    <t>昆财社[2025]130号</t>
  </si>
  <si>
    <t>登记对象满意度</t>
  </si>
  <si>
    <t>33家居家养老服务中心运营补助，每家每年补助1.2万元，合计39.6万元</t>
  </si>
  <si>
    <t>农村区域性养老服务中心建设</t>
  </si>
  <si>
    <t>33</t>
  </si>
  <si>
    <t>家</t>
  </si>
  <si>
    <t xml:space="preserve">昆民通2020（41）号
</t>
  </si>
  <si>
    <t>居家养老和社区机构养老服务能力提升</t>
  </si>
  <si>
    <t>入住老人</t>
  </si>
  <si>
    <t xml:space="preserve">此次下达的资金用于养老服务机构运营补贴，困难家庭居家适老化改造
</t>
  </si>
  <si>
    <t>老年家庭居家适老化改造</t>
  </si>
  <si>
    <t>113</t>
  </si>
  <si>
    <t>人(户)</t>
  </si>
  <si>
    <t xml:space="preserve">昆财社﹝2025﹞86号
</t>
  </si>
  <si>
    <t>养老服务机构运营补贴发放</t>
  </si>
  <si>
    <t>适老化改造老人满意度</t>
  </si>
  <si>
    <t xml:space="preserve">"昆财社﹝2025﹞86号
"
</t>
  </si>
  <si>
    <t>受益老年人对养老服务设施服务满意 度</t>
  </si>
  <si>
    <t xml:space="preserve">"昆财社﹝2025﹞86号
</t>
  </si>
  <si>
    <t>2025年度安照80到89岁每人每月60元，90到99岁每人每月120元，100岁以上每人每月500元标准发放补贴</t>
  </si>
  <si>
    <t>实施社会化发放人数</t>
  </si>
  <si>
    <t>所有申请高龄津贴符合条件的户籍老年人</t>
  </si>
  <si>
    <t>昆财社〔2018〕113号</t>
  </si>
  <si>
    <t>项目受益人数</t>
  </si>
  <si>
    <t>7500</t>
  </si>
  <si>
    <t>高龄津贴受益对象满意度</t>
  </si>
  <si>
    <t>嵩明殡仪馆</t>
  </si>
  <si>
    <t>嵩明殡[2026]1号</t>
  </si>
  <si>
    <t>购买主体应当加强需求管理</t>
  </si>
  <si>
    <t>昆发〔2022〕18号</t>
  </si>
  <si>
    <t>提升老年人健康养老水平</t>
  </si>
  <si>
    <t>基本养老服务需求</t>
  </si>
  <si>
    <t>昆财社[2024]91号</t>
  </si>
  <si>
    <t>婚姻登记数量</t>
  </si>
  <si>
    <t>财税[2017]20号</t>
  </si>
  <si>
    <t>登记人员满意度</t>
  </si>
  <si>
    <t>完成319名困境留守儿童实地走访，建立一人一档，在此基础上进行四色分类管理，对97名红橙黄绿色儿童开展第二轮走访与心理评估，识别风险进行精准干预，提供个案、小组活动，改善其状况。</t>
  </si>
  <si>
    <t>服务儿童数量</t>
  </si>
  <si>
    <t>319</t>
  </si>
  <si>
    <t>319名困境留守儿童</t>
  </si>
  <si>
    <t>儿童发生风险事件数量</t>
  </si>
  <si>
    <t>件</t>
  </si>
  <si>
    <t>儿童发生风险事件数量（如抑郁自杀等）</t>
  </si>
  <si>
    <t>服务儿童满意度</t>
  </si>
  <si>
    <t>每次活动后开展满意度测评</t>
  </si>
  <si>
    <t>特困人员供养数</t>
  </si>
  <si>
    <t>990</t>
  </si>
  <si>
    <t>保障特困人员</t>
  </si>
  <si>
    <t>特困人员权益</t>
  </si>
  <si>
    <t>特困人员权利能正常保障</t>
  </si>
  <si>
    <t>特困人员满意</t>
  </si>
  <si>
    <t>满意</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</si>
  <si>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</si>
  <si>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</si>
  <si>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</si>
  <si>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</si>
  <si>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</si>
  <si>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</si>
  <si>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</si>
  <si>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</si>
  <si>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</si>
  <si>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</si>
  <si>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</si>
  <si>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</si>
  <si>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</si>
  <si>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</si>
  <si>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</si>
  <si>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公车加油</t>
  </si>
  <si>
    <t>车辆加油、添加燃料服务</t>
  </si>
  <si>
    <t>元</t>
  </si>
  <si>
    <t>公车维修维护</t>
  </si>
  <si>
    <t>车辆维修和保养服务</t>
  </si>
  <si>
    <t>公车保险</t>
  </si>
  <si>
    <t>机动车保险服务</t>
  </si>
  <si>
    <t>购买复印纸</t>
  </si>
  <si>
    <t>复印纸</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</si>
  <si>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</si>
  <si>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</si>
  <si>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</si>
  <si>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</si>
  <si>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</si>
  <si>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</si>
  <si>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</si>
  <si>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</si>
  <si>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车辆维修和保养</t>
  </si>
  <si>
    <t>B1101 维修保养服务</t>
  </si>
  <si>
    <t>B 政府履职辅助性服务</t>
  </si>
  <si>
    <t>公务用车维修和保养</t>
  </si>
  <si>
    <t>预算09-1表</t>
  </si>
  <si>
    <t>单位名称（项目）</t>
  </si>
  <si>
    <t>地区</t>
  </si>
  <si>
    <t>杨林经开区</t>
  </si>
  <si>
    <t>预算09-2表</t>
  </si>
  <si>
    <t>预算10表</t>
  </si>
  <si>
    <t>资产类别</t>
  </si>
  <si>
    <t>资产分类代码.名称</t>
  </si>
  <si>
    <t>资产名称</t>
  </si>
  <si>
    <t>计量单位</t>
  </si>
  <si>
    <t>财政部门批复数（元）</t>
  </si>
  <si>
    <t>单价</t>
  </si>
  <si>
    <t>金额</t>
  </si>
  <si>
    <t>预算11表</t>
  </si>
  <si>
    <t>上级补助</t>
  </si>
  <si>
    <t>预算12表</t>
  </si>
  <si>
    <t>项目级次</t>
  </si>
  <si>
    <t>114 对个人和家庭的补助</t>
  </si>
  <si>
    <t>本级</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</si>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</sst>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cellStyleXfs>
  <cellXfs count="198">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1" applyNumberFormat="1" applyFont="1">
      <alignment horizontal="right" vertical="center"/>
    </xf>
    <xf numFmtId="0" fontId="2" fillId="2" borderId="0" xfId="0" applyFont="1" applyFill="1" applyAlignment="1" applyProtection="1">
      <alignment horizontal="center" vertical="center"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6" fillId="0" borderId="0" xfId="0" applyFont="1" applyAlignment="1">
      <alignment horizontal="right" vertical="center"/>
    </xf>
    <xf numFmtId="0" fontId="2" fillId="2" borderId="0" xfId="0" applyFont="1" applyFill="1" applyAlignment="1" applyProtection="1">
      <alignment horizontal="right" vertical="center" wrapText="1"/>
      <protection locked="0"/>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8"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5" fillId="0" borderId="7" xfId="51" applyFont="1">
      <alignment horizontal="right" vertical="center"/>
    </xf>
    <xf numFmtId="0" fontId="1" fillId="0" borderId="0" xfId="0" applyFont="1" applyAlignment="1">
      <alignment wrapText="1"/>
    </xf>
    <xf numFmtId="0" fontId="1" fillId="0" borderId="0" xfId="0" applyFont="1" applyProtection="1">
      <protection locked="0"/>
    </xf>
    <xf numFmtId="0" fontId="3" fillId="0" borderId="0" xfId="0" applyFont="1" applyAlignment="1">
      <alignment horizontal="center" vertical="center" wrapText="1"/>
    </xf>
    <xf numFmtId="0" fontId="4" fillId="0" borderId="0" xfId="0" applyFont="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Alignment="1" applyProtection="1">
      <alignment vertical="top" wrapText="1"/>
      <protection locked="0"/>
    </xf>
    <xf numFmtId="0" fontId="3" fillId="0" borderId="0" xfId="0" applyFont="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Alignment="1" applyProtection="1">
      <alignment horizontal="right" vertical="center" wrapText="1"/>
      <protection locked="0"/>
    </xf>
    <xf numFmtId="0" fontId="2" fillId="0" borderId="0" xfId="0" applyFont="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176" fontId="5" fillId="0" borderId="7" xfId="0" applyNumberFormat="1" applyFont="1" applyBorder="1" applyAlignment="1">
      <alignment horizontal="right" vertical="center"/>
    </xf>
    <xf numFmtId="0" fontId="2" fillId="0" borderId="0" xfId="0" applyFont="1" applyAlignment="1">
      <alignment horizontal="left" vertical="center"/>
    </xf>
    <xf numFmtId="180" fontId="5" fillId="0" borderId="7" xfId="56" applyFont="1" applyAlignment="1">
      <alignment horizontal="center" vertical="center"/>
    </xf>
    <xf numFmtId="180" fontId="5" fillId="0" borderId="7"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2" fillId="0" borderId="0" xfId="0" applyFont="1" applyAlignment="1">
      <alignment horizontal="right"/>
    </xf>
    <xf numFmtId="0" fontId="9" fillId="0" borderId="0" xfId="0" applyFont="1" applyAlignment="1" applyProtection="1">
      <alignment horizontal="right"/>
      <protection locked="0"/>
    </xf>
    <xf numFmtId="49" fontId="9" fillId="0" borderId="0" xfId="0" applyNumberFormat="1" applyFont="1" applyProtection="1">
      <protection locked="0"/>
    </xf>
    <xf numFmtId="0" fontId="1" fillId="0" borderId="0" xfId="0" applyFont="1" applyAlignment="1">
      <alignment horizontal="right"/>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2" fillId="2" borderId="7" xfId="0" applyFont="1" applyFill="1" applyBorder="1" applyAlignment="1" applyProtection="1">
      <alignment horizontal="left" vertical="center" wrapText="1" indent="2"/>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Alignment="1">
      <alignment horizontal="right"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Alignment="1">
      <alignment horizontal="right" vertical="center" wrapText="1"/>
    </xf>
    <xf numFmtId="0" fontId="11"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tabSelected="1" workbookViewId="0">
      <selection activeCell="A1" sqref="A1"/>
    </sheetView>
  </sheetViews>
  <sheetFormatPr defaultColWidth="8.575" defaultRowHeight="12.75" customHeight="1" outlineLevelCol="3"/>
  <cols>
    <col min="1" max="4" width="41" customWidth="1"/>
  </cols>
  <sheetData>
    <row r="1" ht="15" customHeight="1" spans="1:4">
      <c r="A1" s="45"/>
      <c r="B1" s="45"/>
      <c r="C1" s="45"/>
      <c r="D1" s="63" t="s">
        <v>0</v>
      </c>
    </row>
    <row r="2" ht="41.25" customHeight="1" spans="1:1">
      <c r="A2" s="40" t="str">
        <f>"2026"&amp;"年部门财务收支预算总表"</f>
        <v>2026年部门财务收支预算总表</v>
      </c>
    </row>
    <row r="3" ht="17.25" customHeight="1" spans="1:4">
      <c r="A3" s="43" t="str">
        <f>"单位名称："&amp;"嵩明县民政局"</f>
        <v>单位名称：嵩明县民政局</v>
      </c>
      <c r="B3" s="163"/>
      <c r="D3" s="142" t="s">
        <v>1</v>
      </c>
    </row>
    <row r="4" ht="23.25" customHeight="1" spans="1:4">
      <c r="A4" s="164" t="s">
        <v>2</v>
      </c>
      <c r="B4" s="165"/>
      <c r="C4" s="164" t="s">
        <v>3</v>
      </c>
      <c r="D4" s="165"/>
    </row>
    <row r="5" ht="24" customHeight="1" spans="1:4">
      <c r="A5" s="164" t="s">
        <v>4</v>
      </c>
      <c r="B5" s="164" t="s">
        <v>5</v>
      </c>
      <c r="C5" s="164" t="s">
        <v>6</v>
      </c>
      <c r="D5" s="164" t="s">
        <v>5</v>
      </c>
    </row>
    <row r="6" ht="17.25" customHeight="1" spans="1:4">
      <c r="A6" s="166" t="s">
        <v>7</v>
      </c>
      <c r="B6" s="77">
        <v>46482461.91</v>
      </c>
      <c r="C6" s="166" t="s">
        <v>8</v>
      </c>
      <c r="D6" s="77"/>
    </row>
    <row r="7" ht="17.25" customHeight="1" spans="1:4">
      <c r="A7" s="166" t="s">
        <v>9</v>
      </c>
      <c r="B7" s="77">
        <v>3514000</v>
      </c>
      <c r="C7" s="166" t="s">
        <v>10</v>
      </c>
      <c r="D7" s="77"/>
    </row>
    <row r="8" ht="17.25" customHeight="1" spans="1:4">
      <c r="A8" s="166" t="s">
        <v>11</v>
      </c>
      <c r="B8" s="77"/>
      <c r="C8" s="197" t="s">
        <v>12</v>
      </c>
      <c r="D8" s="77"/>
    </row>
    <row r="9" ht="17.25" customHeight="1" spans="1:4">
      <c r="A9" s="166" t="s">
        <v>13</v>
      </c>
      <c r="B9" s="77"/>
      <c r="C9" s="197" t="s">
        <v>14</v>
      </c>
      <c r="D9" s="77"/>
    </row>
    <row r="10" ht="17.25" customHeight="1" spans="1:4">
      <c r="A10" s="166" t="s">
        <v>15</v>
      </c>
      <c r="B10" s="77"/>
      <c r="C10" s="197" t="s">
        <v>16</v>
      </c>
      <c r="D10" s="77"/>
    </row>
    <row r="11" ht="17.25" customHeight="1" spans="1:4">
      <c r="A11" s="166" t="s">
        <v>17</v>
      </c>
      <c r="B11" s="77"/>
      <c r="C11" s="197" t="s">
        <v>18</v>
      </c>
      <c r="D11" s="77"/>
    </row>
    <row r="12" ht="17.25" customHeight="1" spans="1:4">
      <c r="A12" s="166" t="s">
        <v>19</v>
      </c>
      <c r="B12" s="77"/>
      <c r="C12" s="31" t="s">
        <v>20</v>
      </c>
      <c r="D12" s="77"/>
    </row>
    <row r="13" ht="17.25" customHeight="1" spans="1:4">
      <c r="A13" s="166" t="s">
        <v>21</v>
      </c>
      <c r="B13" s="77"/>
      <c r="C13" s="31" t="s">
        <v>22</v>
      </c>
      <c r="D13" s="77">
        <v>45642977.69</v>
      </c>
    </row>
    <row r="14" ht="17.25" customHeight="1" spans="1:4">
      <c r="A14" s="166" t="s">
        <v>23</v>
      </c>
      <c r="B14" s="77"/>
      <c r="C14" s="31" t="s">
        <v>24</v>
      </c>
      <c r="D14" s="77">
        <v>440470.78</v>
      </c>
    </row>
    <row r="15" ht="17.25" customHeight="1" spans="1:4">
      <c r="A15" s="166" t="s">
        <v>25</v>
      </c>
      <c r="B15" s="108"/>
      <c r="C15" s="31" t="s">
        <v>26</v>
      </c>
      <c r="D15" s="77"/>
    </row>
    <row r="16" ht="17.25" customHeight="1" spans="1:4">
      <c r="A16" s="147"/>
      <c r="B16" s="77"/>
      <c r="C16" s="31" t="s">
        <v>27</v>
      </c>
      <c r="D16" s="77"/>
    </row>
    <row r="17" ht="17.25" customHeight="1" spans="1:4">
      <c r="A17" s="167"/>
      <c r="B17" s="77"/>
      <c r="C17" s="31" t="s">
        <v>28</v>
      </c>
      <c r="D17" s="77"/>
    </row>
    <row r="18" ht="17.25" customHeight="1" spans="1:4">
      <c r="A18" s="167"/>
      <c r="B18" s="77"/>
      <c r="C18" s="31" t="s">
        <v>29</v>
      </c>
      <c r="D18" s="77"/>
    </row>
    <row r="19" ht="17.25" customHeight="1" spans="1:4">
      <c r="A19" s="167"/>
      <c r="B19" s="77"/>
      <c r="C19" s="31" t="s">
        <v>30</v>
      </c>
      <c r="D19" s="77"/>
    </row>
    <row r="20" ht="17.25" customHeight="1" spans="1:4">
      <c r="A20" s="167"/>
      <c r="B20" s="77"/>
      <c r="C20" s="31" t="s">
        <v>31</v>
      </c>
      <c r="D20" s="77"/>
    </row>
    <row r="21" ht="17.25" customHeight="1" spans="1:4">
      <c r="A21" s="167"/>
      <c r="B21" s="77"/>
      <c r="C21" s="31" t="s">
        <v>32</v>
      </c>
      <c r="D21" s="77"/>
    </row>
    <row r="22" ht="17.25" customHeight="1" spans="1:4">
      <c r="A22" s="167"/>
      <c r="B22" s="77"/>
      <c r="C22" s="31" t="s">
        <v>33</v>
      </c>
      <c r="D22" s="77"/>
    </row>
    <row r="23" ht="17.25" customHeight="1" spans="1:4">
      <c r="A23" s="167"/>
      <c r="B23" s="77"/>
      <c r="C23" s="31" t="s">
        <v>34</v>
      </c>
      <c r="D23" s="77"/>
    </row>
    <row r="24" ht="17.25" customHeight="1" spans="1:4">
      <c r="A24" s="167"/>
      <c r="B24" s="77"/>
      <c r="C24" s="31" t="s">
        <v>35</v>
      </c>
      <c r="D24" s="77">
        <v>399013.44</v>
      </c>
    </row>
    <row r="25" ht="17.25" customHeight="1" spans="1:4">
      <c r="A25" s="167"/>
      <c r="B25" s="77"/>
      <c r="C25" s="31" t="s">
        <v>36</v>
      </c>
      <c r="D25" s="77"/>
    </row>
    <row r="26" ht="17.25" customHeight="1" spans="1:4">
      <c r="A26" s="167"/>
      <c r="B26" s="77"/>
      <c r="C26" s="147" t="s">
        <v>37</v>
      </c>
      <c r="D26" s="77"/>
    </row>
    <row r="27" ht="17.25" customHeight="1" spans="1:4">
      <c r="A27" s="167"/>
      <c r="B27" s="77"/>
      <c r="C27" s="31" t="s">
        <v>38</v>
      </c>
      <c r="D27" s="77"/>
    </row>
    <row r="28" ht="16.5" customHeight="1" spans="1:4">
      <c r="A28" s="167"/>
      <c r="B28" s="77"/>
      <c r="C28" s="31" t="s">
        <v>39</v>
      </c>
      <c r="D28" s="77"/>
    </row>
    <row r="29" ht="16.5" customHeight="1" spans="1:4">
      <c r="A29" s="167"/>
      <c r="B29" s="77"/>
      <c r="C29" s="147" t="s">
        <v>40</v>
      </c>
      <c r="D29" s="77">
        <v>3514000</v>
      </c>
    </row>
    <row r="30" ht="17.25" customHeight="1" spans="1:4">
      <c r="A30" s="167"/>
      <c r="B30" s="77"/>
      <c r="C30" s="147" t="s">
        <v>41</v>
      </c>
      <c r="D30" s="77"/>
    </row>
    <row r="31" ht="17.25" customHeight="1" spans="1:4">
      <c r="A31" s="167"/>
      <c r="B31" s="77"/>
      <c r="C31" s="31" t="s">
        <v>42</v>
      </c>
      <c r="D31" s="77"/>
    </row>
    <row r="32" ht="16.5" customHeight="1" spans="1:4">
      <c r="A32" s="167" t="s">
        <v>43</v>
      </c>
      <c r="B32" s="77">
        <v>49996461.91</v>
      </c>
      <c r="C32" s="167" t="s">
        <v>44</v>
      </c>
      <c r="D32" s="77">
        <v>49996461.91</v>
      </c>
    </row>
    <row r="33" ht="16.5" customHeight="1" spans="1:4">
      <c r="A33" s="147" t="s">
        <v>45</v>
      </c>
      <c r="B33" s="77"/>
      <c r="C33" s="147" t="s">
        <v>46</v>
      </c>
      <c r="D33" s="77"/>
    </row>
    <row r="34" ht="16.5" customHeight="1" spans="1:4">
      <c r="A34" s="31" t="s">
        <v>47</v>
      </c>
      <c r="B34" s="108"/>
      <c r="C34" s="31" t="s">
        <v>47</v>
      </c>
      <c r="D34" s="108"/>
    </row>
    <row r="35" ht="16.5" customHeight="1" spans="1:4">
      <c r="A35" s="31" t="s">
        <v>48</v>
      </c>
      <c r="B35" s="108"/>
      <c r="C35" s="31" t="s">
        <v>49</v>
      </c>
      <c r="D35" s="108"/>
    </row>
    <row r="36" ht="16.5" customHeight="1" spans="1:4">
      <c r="A36" s="168" t="s">
        <v>50</v>
      </c>
      <c r="B36" s="77">
        <v>49996461.91</v>
      </c>
      <c r="C36" s="168" t="s">
        <v>51</v>
      </c>
      <c r="D36" s="77">
        <v>49996461.91</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1"/>
  <sheetViews>
    <sheetView showZeros="0" tabSelected="1" workbookViewId="0">
      <selection activeCell="A1" sqref="A1"/>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9">
        <v>1</v>
      </c>
      <c r="B1" s="120">
        <v>0</v>
      </c>
      <c r="C1" s="119">
        <v>1</v>
      </c>
      <c r="D1" s="121"/>
      <c r="E1" s="121"/>
      <c r="F1" s="118" t="s">
        <v>687</v>
      </c>
    </row>
    <row r="2" ht="42" customHeight="1" spans="1:6">
      <c r="A2" s="122" t="str">
        <f>"2026"&amp;"年部门政府性基金预算支出预算表"</f>
        <v>2026年部门政府性基金预算支出预算表</v>
      </c>
      <c r="B2" s="122" t="s">
        <v>688</v>
      </c>
      <c r="C2" s="123"/>
      <c r="D2" s="124"/>
      <c r="E2" s="124"/>
      <c r="F2" s="124"/>
    </row>
    <row r="3" ht="13.5" customHeight="1" spans="1:6">
      <c r="A3" s="4" t="str">
        <f>"单位名称："&amp;"嵩明县民政局"</f>
        <v>单位名称：嵩明县民政局</v>
      </c>
      <c r="B3" s="4" t="s">
        <v>689</v>
      </c>
      <c r="C3" s="119"/>
      <c r="D3" s="121"/>
      <c r="E3" s="121"/>
      <c r="F3" s="118" t="s">
        <v>1</v>
      </c>
    </row>
    <row r="4" ht="19.5" customHeight="1" spans="1:6">
      <c r="A4" s="125" t="s">
        <v>225</v>
      </c>
      <c r="B4" s="126" t="s">
        <v>72</v>
      </c>
      <c r="C4" s="125" t="s">
        <v>73</v>
      </c>
      <c r="D4" s="10" t="s">
        <v>690</v>
      </c>
      <c r="E4" s="11"/>
      <c r="F4" s="12"/>
    </row>
    <row r="5" ht="18.75" customHeight="1" spans="1:6">
      <c r="A5" s="127"/>
      <c r="B5" s="128"/>
      <c r="C5" s="127"/>
      <c r="D5" s="15" t="s">
        <v>55</v>
      </c>
      <c r="E5" s="10" t="s">
        <v>75</v>
      </c>
      <c r="F5" s="15" t="s">
        <v>76</v>
      </c>
    </row>
    <row r="6" ht="18.75" customHeight="1" spans="1:6">
      <c r="A6" s="67">
        <v>1</v>
      </c>
      <c r="B6" s="129" t="s">
        <v>83</v>
      </c>
      <c r="C6" s="67">
        <v>3</v>
      </c>
      <c r="D6" s="130">
        <v>4</v>
      </c>
      <c r="E6" s="130">
        <v>5</v>
      </c>
      <c r="F6" s="130">
        <v>6</v>
      </c>
    </row>
    <row r="7" ht="21" customHeight="1" spans="1:6">
      <c r="A7" s="20" t="s">
        <v>70</v>
      </c>
      <c r="B7" s="20"/>
      <c r="C7" s="20"/>
      <c r="D7" s="77">
        <v>3514000</v>
      </c>
      <c r="E7" s="77"/>
      <c r="F7" s="77">
        <v>3514000</v>
      </c>
    </row>
    <row r="8" ht="21" customHeight="1" spans="1:6">
      <c r="A8" s="20"/>
      <c r="B8" s="20" t="s">
        <v>172</v>
      </c>
      <c r="C8" s="20" t="s">
        <v>81</v>
      </c>
      <c r="D8" s="77">
        <v>3514000</v>
      </c>
      <c r="E8" s="77"/>
      <c r="F8" s="77">
        <v>3514000</v>
      </c>
    </row>
    <row r="9" ht="21" customHeight="1" spans="1:6">
      <c r="A9" s="23"/>
      <c r="B9" s="131" t="s">
        <v>173</v>
      </c>
      <c r="C9" s="131" t="s">
        <v>174</v>
      </c>
      <c r="D9" s="77">
        <v>3514000</v>
      </c>
      <c r="E9" s="77"/>
      <c r="F9" s="77">
        <v>3514000</v>
      </c>
    </row>
    <row r="10" ht="21" customHeight="1" spans="1:6">
      <c r="A10" s="23"/>
      <c r="B10" s="132" t="s">
        <v>175</v>
      </c>
      <c r="C10" s="132" t="s">
        <v>176</v>
      </c>
      <c r="D10" s="77">
        <v>3514000</v>
      </c>
      <c r="E10" s="77"/>
      <c r="F10" s="77">
        <v>3514000</v>
      </c>
    </row>
    <row r="11" ht="18.75" customHeight="1" spans="1:6">
      <c r="A11" s="133" t="s">
        <v>215</v>
      </c>
      <c r="B11" s="133" t="s">
        <v>215</v>
      </c>
      <c r="C11" s="134" t="s">
        <v>215</v>
      </c>
      <c r="D11" s="77">
        <v>3514000</v>
      </c>
      <c r="E11" s="77"/>
      <c r="F11" s="77">
        <v>3514000</v>
      </c>
    </row>
  </sheetData>
  <mergeCells count="7">
    <mergeCell ref="A2:F2"/>
    <mergeCell ref="A3:C3"/>
    <mergeCell ref="D4:F4"/>
    <mergeCell ref="A11:C11"/>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3"/>
  <sheetViews>
    <sheetView showZeros="0" tabSelected="1" workbookViewId="0">
      <selection activeCell="A1" sqref="A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79"/>
      <c r="C1" s="79"/>
      <c r="R1" s="2"/>
      <c r="S1" s="2" t="s">
        <v>691</v>
      </c>
    </row>
    <row r="2" ht="41.25" customHeight="1" spans="1:19">
      <c r="A2" s="71" t="str">
        <f>"2026"&amp;"年部门政府采购预算表"</f>
        <v>2026年部门政府采购预算表</v>
      </c>
      <c r="B2" s="65"/>
      <c r="C2" s="65"/>
      <c r="D2" s="3"/>
      <c r="E2" s="3"/>
      <c r="F2" s="3"/>
      <c r="G2" s="3"/>
      <c r="H2" s="3"/>
      <c r="I2" s="3"/>
      <c r="J2" s="3"/>
      <c r="K2" s="3"/>
      <c r="L2" s="3"/>
      <c r="M2" s="65"/>
      <c r="N2" s="3"/>
      <c r="O2" s="3"/>
      <c r="P2" s="65"/>
      <c r="Q2" s="3"/>
      <c r="R2" s="65"/>
      <c r="S2" s="65"/>
    </row>
    <row r="3" ht="18.75" customHeight="1" spans="1:19">
      <c r="A3" s="109" t="str">
        <f>"单位名称："&amp;"嵩明县民政局"</f>
        <v>单位名称：嵩明县民政局</v>
      </c>
      <c r="B3" s="81"/>
      <c r="C3" s="81"/>
      <c r="D3" s="6"/>
      <c r="E3" s="6"/>
      <c r="F3" s="6"/>
      <c r="G3" s="6"/>
      <c r="H3" s="6"/>
      <c r="I3" s="6"/>
      <c r="J3" s="6"/>
      <c r="K3" s="6"/>
      <c r="L3" s="6"/>
      <c r="R3" s="7"/>
      <c r="S3" s="118" t="s">
        <v>1</v>
      </c>
    </row>
    <row r="4" ht="15.75" customHeight="1" spans="1:19">
      <c r="A4" s="9" t="s">
        <v>224</v>
      </c>
      <c r="B4" s="82" t="s">
        <v>225</v>
      </c>
      <c r="C4" s="82" t="s">
        <v>692</v>
      </c>
      <c r="D4" s="83" t="s">
        <v>693</v>
      </c>
      <c r="E4" s="83" t="s">
        <v>694</v>
      </c>
      <c r="F4" s="83" t="s">
        <v>695</v>
      </c>
      <c r="G4" s="83" t="s">
        <v>696</v>
      </c>
      <c r="H4" s="83" t="s">
        <v>697</v>
      </c>
      <c r="I4" s="96" t="s">
        <v>232</v>
      </c>
      <c r="J4" s="96"/>
      <c r="K4" s="96"/>
      <c r="L4" s="96"/>
      <c r="M4" s="97"/>
      <c r="N4" s="96"/>
      <c r="O4" s="96"/>
      <c r="P4" s="104"/>
      <c r="Q4" s="96"/>
      <c r="R4" s="97"/>
      <c r="S4" s="105"/>
    </row>
    <row r="5" ht="17.25" customHeight="1" spans="1:19">
      <c r="A5" s="14"/>
      <c r="B5" s="84"/>
      <c r="C5" s="84"/>
      <c r="D5" s="85"/>
      <c r="E5" s="85"/>
      <c r="F5" s="85"/>
      <c r="G5" s="85"/>
      <c r="H5" s="85"/>
      <c r="I5" s="85" t="s">
        <v>55</v>
      </c>
      <c r="J5" s="85" t="s">
        <v>58</v>
      </c>
      <c r="K5" s="85" t="s">
        <v>698</v>
      </c>
      <c r="L5" s="85" t="s">
        <v>699</v>
      </c>
      <c r="M5" s="98" t="s">
        <v>700</v>
      </c>
      <c r="N5" s="99" t="s">
        <v>701</v>
      </c>
      <c r="O5" s="99"/>
      <c r="P5" s="106"/>
      <c r="Q5" s="99"/>
      <c r="R5" s="107"/>
      <c r="S5" s="86"/>
    </row>
    <row r="6" ht="54" customHeight="1" spans="1:19">
      <c r="A6" s="17"/>
      <c r="B6" s="86"/>
      <c r="C6" s="86"/>
      <c r="D6" s="87"/>
      <c r="E6" s="87"/>
      <c r="F6" s="87"/>
      <c r="G6" s="87"/>
      <c r="H6" s="87"/>
      <c r="I6" s="87"/>
      <c r="J6" s="87" t="s">
        <v>57</v>
      </c>
      <c r="K6" s="87"/>
      <c r="L6" s="87"/>
      <c r="M6" s="100"/>
      <c r="N6" s="87" t="s">
        <v>57</v>
      </c>
      <c r="O6" s="87" t="s">
        <v>64</v>
      </c>
      <c r="P6" s="86" t="s">
        <v>65</v>
      </c>
      <c r="Q6" s="87" t="s">
        <v>66</v>
      </c>
      <c r="R6" s="100" t="s">
        <v>67</v>
      </c>
      <c r="S6" s="86" t="s">
        <v>68</v>
      </c>
    </row>
    <row r="7" ht="18" customHeight="1" spans="1:19">
      <c r="A7" s="110">
        <v>1</v>
      </c>
      <c r="B7" s="110" t="s">
        <v>83</v>
      </c>
      <c r="C7" s="111">
        <v>3</v>
      </c>
      <c r="D7" s="111">
        <v>4</v>
      </c>
      <c r="E7" s="110">
        <v>5</v>
      </c>
      <c r="F7" s="110">
        <v>6</v>
      </c>
      <c r="G7" s="110">
        <v>7</v>
      </c>
      <c r="H7" s="110">
        <v>8</v>
      </c>
      <c r="I7" s="110">
        <v>9</v>
      </c>
      <c r="J7" s="110">
        <v>10</v>
      </c>
      <c r="K7" s="110">
        <v>11</v>
      </c>
      <c r="L7" s="110">
        <v>12</v>
      </c>
      <c r="M7" s="110">
        <v>13</v>
      </c>
      <c r="N7" s="110">
        <v>14</v>
      </c>
      <c r="O7" s="110">
        <v>15</v>
      </c>
      <c r="P7" s="110">
        <v>16</v>
      </c>
      <c r="Q7" s="110">
        <v>17</v>
      </c>
      <c r="R7" s="110">
        <v>18</v>
      </c>
      <c r="S7" s="110">
        <v>19</v>
      </c>
    </row>
    <row r="8" ht="21" customHeight="1" spans="1:19">
      <c r="A8" s="88" t="s">
        <v>70</v>
      </c>
      <c r="B8" s="89" t="s">
        <v>70</v>
      </c>
      <c r="C8" s="89" t="s">
        <v>267</v>
      </c>
      <c r="D8" s="90" t="s">
        <v>702</v>
      </c>
      <c r="E8" s="90" t="s">
        <v>703</v>
      </c>
      <c r="F8" s="90" t="s">
        <v>704</v>
      </c>
      <c r="G8" s="112">
        <v>1</v>
      </c>
      <c r="H8" s="77">
        <v>6000</v>
      </c>
      <c r="I8" s="77">
        <v>6000</v>
      </c>
      <c r="J8" s="77">
        <v>6000</v>
      </c>
      <c r="K8" s="77"/>
      <c r="L8" s="77"/>
      <c r="M8" s="77"/>
      <c r="N8" s="77"/>
      <c r="O8" s="77"/>
      <c r="P8" s="108"/>
      <c r="Q8" s="108"/>
      <c r="R8" s="77"/>
      <c r="S8" s="77"/>
    </row>
    <row r="9" ht="21" customHeight="1" spans="1:19">
      <c r="A9" s="88" t="s">
        <v>70</v>
      </c>
      <c r="B9" s="89" t="s">
        <v>70</v>
      </c>
      <c r="C9" s="89" t="s">
        <v>267</v>
      </c>
      <c r="D9" s="90" t="s">
        <v>705</v>
      </c>
      <c r="E9" s="90" t="s">
        <v>706</v>
      </c>
      <c r="F9" s="90" t="s">
        <v>704</v>
      </c>
      <c r="G9" s="112">
        <v>1</v>
      </c>
      <c r="H9" s="77">
        <v>3000</v>
      </c>
      <c r="I9" s="77">
        <v>3000</v>
      </c>
      <c r="J9" s="77">
        <v>3000</v>
      </c>
      <c r="K9" s="77"/>
      <c r="L9" s="77"/>
      <c r="M9" s="77"/>
      <c r="N9" s="77"/>
      <c r="O9" s="77"/>
      <c r="P9" s="108"/>
      <c r="Q9" s="108"/>
      <c r="R9" s="77"/>
      <c r="S9" s="77"/>
    </row>
    <row r="10" ht="21" customHeight="1" spans="1:19">
      <c r="A10" s="88" t="s">
        <v>70</v>
      </c>
      <c r="B10" s="89" t="s">
        <v>70</v>
      </c>
      <c r="C10" s="89" t="s">
        <v>267</v>
      </c>
      <c r="D10" s="90" t="s">
        <v>707</v>
      </c>
      <c r="E10" s="90" t="s">
        <v>708</v>
      </c>
      <c r="F10" s="90" t="s">
        <v>704</v>
      </c>
      <c r="G10" s="112">
        <v>1</v>
      </c>
      <c r="H10" s="77">
        <v>4800</v>
      </c>
      <c r="I10" s="77">
        <v>4800</v>
      </c>
      <c r="J10" s="77">
        <v>4800</v>
      </c>
      <c r="K10" s="77"/>
      <c r="L10" s="77"/>
      <c r="M10" s="77"/>
      <c r="N10" s="77"/>
      <c r="O10" s="77"/>
      <c r="P10" s="108"/>
      <c r="Q10" s="108"/>
      <c r="R10" s="77"/>
      <c r="S10" s="77"/>
    </row>
    <row r="11" ht="21" customHeight="1" spans="1:19">
      <c r="A11" s="88" t="s">
        <v>70</v>
      </c>
      <c r="B11" s="89" t="s">
        <v>70</v>
      </c>
      <c r="C11" s="89" t="s">
        <v>275</v>
      </c>
      <c r="D11" s="90" t="s">
        <v>709</v>
      </c>
      <c r="E11" s="90" t="s">
        <v>710</v>
      </c>
      <c r="F11" s="90" t="s">
        <v>704</v>
      </c>
      <c r="G11" s="112">
        <v>1</v>
      </c>
      <c r="H11" s="77">
        <v>3000</v>
      </c>
      <c r="I11" s="77">
        <v>3000</v>
      </c>
      <c r="J11" s="77">
        <v>3000</v>
      </c>
      <c r="K11" s="77"/>
      <c r="L11" s="77"/>
      <c r="M11" s="77"/>
      <c r="N11" s="77"/>
      <c r="O11" s="77"/>
      <c r="P11" s="108"/>
      <c r="Q11" s="108"/>
      <c r="R11" s="77"/>
      <c r="S11" s="77"/>
    </row>
    <row r="12" ht="21" customHeight="1" spans="1:19">
      <c r="A12" s="91" t="s">
        <v>215</v>
      </c>
      <c r="B12" s="92"/>
      <c r="C12" s="92"/>
      <c r="D12" s="93"/>
      <c r="E12" s="93"/>
      <c r="F12" s="93"/>
      <c r="G12" s="113"/>
      <c r="H12" s="77">
        <v>16800</v>
      </c>
      <c r="I12" s="77">
        <v>16800</v>
      </c>
      <c r="J12" s="77">
        <v>16800</v>
      </c>
      <c r="K12" s="77"/>
      <c r="L12" s="77"/>
      <c r="M12" s="77"/>
      <c r="N12" s="77"/>
      <c r="O12" s="77"/>
      <c r="P12" s="108"/>
      <c r="Q12" s="108"/>
      <c r="R12" s="77"/>
      <c r="S12" s="77"/>
    </row>
    <row r="13" ht="21" customHeight="1" spans="1:19">
      <c r="A13" s="114" t="s">
        <v>711</v>
      </c>
      <c r="B13" s="115"/>
      <c r="C13" s="115"/>
      <c r="D13" s="114"/>
      <c r="E13" s="114"/>
      <c r="F13" s="114"/>
      <c r="G13" s="116"/>
      <c r="H13" s="117"/>
      <c r="I13" s="117"/>
      <c r="J13" s="117"/>
      <c r="K13" s="117"/>
      <c r="L13" s="117"/>
      <c r="M13" s="117"/>
      <c r="N13" s="117"/>
      <c r="O13" s="117"/>
      <c r="P13" s="117"/>
      <c r="Q13" s="117"/>
      <c r="R13" s="117"/>
      <c r="S13" s="117"/>
    </row>
  </sheetData>
  <mergeCells count="19">
    <mergeCell ref="A2:S2"/>
    <mergeCell ref="A3:H3"/>
    <mergeCell ref="I4:S4"/>
    <mergeCell ref="N5:S5"/>
    <mergeCell ref="A12:G12"/>
    <mergeCell ref="A13:S13"/>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9"/>
  <sheetViews>
    <sheetView showZeros="0" tabSelected="1" workbookViewId="0">
      <selection activeCell="A1" sqref="A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8"/>
      <c r="B1" s="79"/>
      <c r="C1" s="79"/>
      <c r="D1" s="79"/>
      <c r="E1" s="79"/>
      <c r="F1" s="79"/>
      <c r="G1" s="79"/>
      <c r="H1" s="78"/>
      <c r="I1" s="78"/>
      <c r="J1" s="78"/>
      <c r="K1" s="78"/>
      <c r="L1" s="78"/>
      <c r="M1" s="78"/>
      <c r="N1" s="94"/>
      <c r="O1" s="78"/>
      <c r="P1" s="78"/>
      <c r="Q1" s="79"/>
      <c r="R1" s="78"/>
      <c r="S1" s="102"/>
      <c r="T1" s="102" t="s">
        <v>712</v>
      </c>
    </row>
    <row r="2" ht="41.25" customHeight="1" spans="1:20">
      <c r="A2" s="71" t="str">
        <f>"2026"&amp;"年部门政府购买服务预算表"</f>
        <v>2026年部门政府购买服务预算表</v>
      </c>
      <c r="B2" s="65"/>
      <c r="C2" s="65"/>
      <c r="D2" s="65"/>
      <c r="E2" s="65"/>
      <c r="F2" s="65"/>
      <c r="G2" s="65"/>
      <c r="H2" s="80"/>
      <c r="I2" s="80"/>
      <c r="J2" s="80"/>
      <c r="K2" s="80"/>
      <c r="L2" s="80"/>
      <c r="M2" s="80"/>
      <c r="N2" s="95"/>
      <c r="O2" s="80"/>
      <c r="P2" s="80"/>
      <c r="Q2" s="65"/>
      <c r="R2" s="80"/>
      <c r="S2" s="95"/>
      <c r="T2" s="65"/>
    </row>
    <row r="3" ht="22.5" customHeight="1" spans="1:20">
      <c r="A3" s="72" t="str">
        <f>"单位名称："&amp;"嵩明县民政局"</f>
        <v>单位名称：嵩明县民政局</v>
      </c>
      <c r="B3" s="81"/>
      <c r="C3" s="81"/>
      <c r="D3" s="81"/>
      <c r="E3" s="81"/>
      <c r="F3" s="81"/>
      <c r="G3" s="81"/>
      <c r="H3" s="73"/>
      <c r="I3" s="73"/>
      <c r="J3" s="73"/>
      <c r="K3" s="73"/>
      <c r="L3" s="73"/>
      <c r="M3" s="73"/>
      <c r="N3" s="94"/>
      <c r="O3" s="78"/>
      <c r="P3" s="78"/>
      <c r="Q3" s="79"/>
      <c r="R3" s="78"/>
      <c r="S3" s="103"/>
      <c r="T3" s="102" t="s">
        <v>1</v>
      </c>
    </row>
    <row r="4" ht="24" customHeight="1" spans="1:20">
      <c r="A4" s="9" t="s">
        <v>224</v>
      </c>
      <c r="B4" s="82" t="s">
        <v>225</v>
      </c>
      <c r="C4" s="82" t="s">
        <v>692</v>
      </c>
      <c r="D4" s="82" t="s">
        <v>713</v>
      </c>
      <c r="E4" s="82" t="s">
        <v>714</v>
      </c>
      <c r="F4" s="82" t="s">
        <v>715</v>
      </c>
      <c r="G4" s="82" t="s">
        <v>716</v>
      </c>
      <c r="H4" s="83" t="s">
        <v>717</v>
      </c>
      <c r="I4" s="83" t="s">
        <v>718</v>
      </c>
      <c r="J4" s="96" t="s">
        <v>232</v>
      </c>
      <c r="K4" s="96"/>
      <c r="L4" s="96"/>
      <c r="M4" s="96"/>
      <c r="N4" s="97"/>
      <c r="O4" s="96"/>
      <c r="P4" s="96"/>
      <c r="Q4" s="104"/>
      <c r="R4" s="96"/>
      <c r="S4" s="97"/>
      <c r="T4" s="105"/>
    </row>
    <row r="5" ht="24" customHeight="1" spans="1:20">
      <c r="A5" s="14"/>
      <c r="B5" s="84"/>
      <c r="C5" s="84"/>
      <c r="D5" s="84"/>
      <c r="E5" s="84"/>
      <c r="F5" s="84"/>
      <c r="G5" s="84"/>
      <c r="H5" s="85"/>
      <c r="I5" s="85"/>
      <c r="J5" s="85" t="s">
        <v>55</v>
      </c>
      <c r="K5" s="85" t="s">
        <v>58</v>
      </c>
      <c r="L5" s="85" t="s">
        <v>698</v>
      </c>
      <c r="M5" s="85" t="s">
        <v>699</v>
      </c>
      <c r="N5" s="98" t="s">
        <v>700</v>
      </c>
      <c r="O5" s="99" t="s">
        <v>701</v>
      </c>
      <c r="P5" s="99"/>
      <c r="Q5" s="106"/>
      <c r="R5" s="99"/>
      <c r="S5" s="107"/>
      <c r="T5" s="86"/>
    </row>
    <row r="6" ht="54" customHeight="1" spans="1:20">
      <c r="A6" s="17"/>
      <c r="B6" s="86"/>
      <c r="C6" s="86"/>
      <c r="D6" s="86"/>
      <c r="E6" s="86"/>
      <c r="F6" s="86"/>
      <c r="G6" s="86"/>
      <c r="H6" s="87"/>
      <c r="I6" s="87"/>
      <c r="J6" s="87"/>
      <c r="K6" s="87" t="s">
        <v>57</v>
      </c>
      <c r="L6" s="87"/>
      <c r="M6" s="87"/>
      <c r="N6" s="100"/>
      <c r="O6" s="87" t="s">
        <v>57</v>
      </c>
      <c r="P6" s="87" t="s">
        <v>64</v>
      </c>
      <c r="Q6" s="86" t="s">
        <v>65</v>
      </c>
      <c r="R6" s="87" t="s">
        <v>66</v>
      </c>
      <c r="S6" s="100" t="s">
        <v>67</v>
      </c>
      <c r="T6" s="86" t="s">
        <v>68</v>
      </c>
    </row>
    <row r="7" ht="17.25" customHeight="1" spans="1:20">
      <c r="A7" s="18">
        <v>1</v>
      </c>
      <c r="B7" s="86">
        <v>2</v>
      </c>
      <c r="C7" s="18">
        <v>3</v>
      </c>
      <c r="D7" s="18">
        <v>4</v>
      </c>
      <c r="E7" s="86">
        <v>5</v>
      </c>
      <c r="F7" s="18">
        <v>6</v>
      </c>
      <c r="G7" s="18">
        <v>7</v>
      </c>
      <c r="H7" s="86">
        <v>8</v>
      </c>
      <c r="I7" s="18">
        <v>9</v>
      </c>
      <c r="J7" s="18">
        <v>10</v>
      </c>
      <c r="K7" s="86">
        <v>11</v>
      </c>
      <c r="L7" s="18">
        <v>12</v>
      </c>
      <c r="M7" s="18">
        <v>13</v>
      </c>
      <c r="N7" s="86">
        <v>14</v>
      </c>
      <c r="O7" s="18">
        <v>15</v>
      </c>
      <c r="P7" s="18">
        <v>16</v>
      </c>
      <c r="Q7" s="86">
        <v>17</v>
      </c>
      <c r="R7" s="18">
        <v>18</v>
      </c>
      <c r="S7" s="18">
        <v>19</v>
      </c>
      <c r="T7" s="18">
        <v>20</v>
      </c>
    </row>
    <row r="8" ht="21" customHeight="1" spans="1:20">
      <c r="A8" s="88" t="s">
        <v>70</v>
      </c>
      <c r="B8" s="89" t="s">
        <v>70</v>
      </c>
      <c r="C8" s="89" t="s">
        <v>267</v>
      </c>
      <c r="D8" s="89" t="s">
        <v>719</v>
      </c>
      <c r="E8" s="89" t="s">
        <v>720</v>
      </c>
      <c r="F8" s="89" t="s">
        <v>75</v>
      </c>
      <c r="G8" s="89" t="s">
        <v>721</v>
      </c>
      <c r="H8" s="90" t="s">
        <v>98</v>
      </c>
      <c r="I8" s="90" t="s">
        <v>722</v>
      </c>
      <c r="J8" s="77">
        <v>3000</v>
      </c>
      <c r="K8" s="77">
        <v>3000</v>
      </c>
      <c r="L8" s="77"/>
      <c r="M8" s="77"/>
      <c r="N8" s="77"/>
      <c r="O8" s="77"/>
      <c r="P8" s="77"/>
      <c r="Q8" s="108"/>
      <c r="R8" s="108"/>
      <c r="S8" s="77"/>
      <c r="T8" s="77"/>
    </row>
    <row r="9" ht="21" customHeight="1" spans="1:20">
      <c r="A9" s="91" t="s">
        <v>215</v>
      </c>
      <c r="B9" s="92"/>
      <c r="C9" s="92"/>
      <c r="D9" s="92"/>
      <c r="E9" s="92"/>
      <c r="F9" s="92"/>
      <c r="G9" s="92"/>
      <c r="H9" s="93"/>
      <c r="I9" s="101"/>
      <c r="J9" s="77">
        <v>3000</v>
      </c>
      <c r="K9" s="77">
        <v>3000</v>
      </c>
      <c r="L9" s="77"/>
      <c r="M9" s="77"/>
      <c r="N9" s="77"/>
      <c r="O9" s="77"/>
      <c r="P9" s="77"/>
      <c r="Q9" s="108"/>
      <c r="R9" s="108"/>
      <c r="S9" s="77"/>
      <c r="T9" s="77"/>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8"/>
  <sheetViews>
    <sheetView showZeros="0" tabSelected="1" workbookViewId="0">
      <selection activeCell="A1" sqref="A1"/>
    </sheetView>
  </sheetViews>
  <sheetFormatPr defaultColWidth="9.14166666666667" defaultRowHeight="14.25" customHeight="1" outlineLevelRow="7" outlineLevelCol="4"/>
  <cols>
    <col min="1" max="1" width="37.7083333333333" customWidth="1"/>
    <col min="2" max="4" width="20" customWidth="1"/>
    <col min="5" max="5" width="24.475" customWidth="1"/>
  </cols>
  <sheetData>
    <row r="1" ht="17.25" customHeight="1" spans="4:5">
      <c r="D1" s="70"/>
      <c r="E1" s="2" t="s">
        <v>723</v>
      </c>
    </row>
    <row r="2" ht="41.25" customHeight="1" spans="1:5">
      <c r="A2" s="71" t="str">
        <f>"2026"&amp;"年对下转移支付预算表"</f>
        <v>2026年对下转移支付预算表</v>
      </c>
      <c r="B2" s="3"/>
      <c r="C2" s="3"/>
      <c r="D2" s="3"/>
      <c r="E2" s="65"/>
    </row>
    <row r="3" ht="18" customHeight="1" spans="1:5">
      <c r="A3" s="72" t="str">
        <f>"单位名称："&amp;"嵩明县民政局"</f>
        <v>单位名称：嵩明县民政局</v>
      </c>
      <c r="B3" s="73"/>
      <c r="C3" s="73"/>
      <c r="D3" s="74"/>
      <c r="E3" s="7" t="s">
        <v>1</v>
      </c>
    </row>
    <row r="4" ht="19.5" customHeight="1" spans="1:5">
      <c r="A4" s="27" t="s">
        <v>724</v>
      </c>
      <c r="B4" s="10" t="s">
        <v>232</v>
      </c>
      <c r="C4" s="11"/>
      <c r="D4" s="11"/>
      <c r="E4" s="67" t="s">
        <v>725</v>
      </c>
    </row>
    <row r="5" ht="40.5" customHeight="1" spans="1:5">
      <c r="A5" s="18"/>
      <c r="B5" s="28" t="s">
        <v>55</v>
      </c>
      <c r="C5" s="9" t="s">
        <v>58</v>
      </c>
      <c r="D5" s="75" t="s">
        <v>698</v>
      </c>
      <c r="E5" s="35" t="s">
        <v>726</v>
      </c>
    </row>
    <row r="6" ht="19.5" customHeight="1" spans="1:5">
      <c r="A6" s="19">
        <v>1</v>
      </c>
      <c r="B6" s="19">
        <v>2</v>
      </c>
      <c r="C6" s="19">
        <v>3</v>
      </c>
      <c r="D6" s="76">
        <v>4</v>
      </c>
      <c r="E6" s="35">
        <v>5</v>
      </c>
    </row>
    <row r="7" ht="19.5" customHeight="1" spans="1:5">
      <c r="A7" s="29"/>
      <c r="B7" s="77"/>
      <c r="C7" s="77"/>
      <c r="D7" s="77"/>
      <c r="E7" s="77"/>
    </row>
    <row r="8" ht="19.5" customHeight="1" spans="1:5">
      <c r="A8" s="68"/>
      <c r="B8" s="77"/>
      <c r="C8" s="77"/>
      <c r="D8" s="77"/>
      <c r="E8" s="77"/>
    </row>
  </sheetData>
  <mergeCells count="4">
    <mergeCell ref="A2:E2"/>
    <mergeCell ref="A3:D3"/>
    <mergeCell ref="B4:D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7"/>
  <sheetViews>
    <sheetView showZeros="0" tabSelected="1" workbookViewId="0">
      <selection activeCell="A1" sqref="A1"/>
    </sheetView>
  </sheetViews>
  <sheetFormatPr defaultColWidth="9.14166666666667" defaultRowHeight="12" customHeight="1" outlineLevelRow="6"/>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727</v>
      </c>
    </row>
    <row r="2" ht="41.25" customHeight="1" spans="1:10">
      <c r="A2" s="64" t="str">
        <f>"2026"&amp;"年对下转移支付绩效目标表"</f>
        <v>2026年对下转移支付绩效目标表</v>
      </c>
      <c r="B2" s="3"/>
      <c r="C2" s="3"/>
      <c r="D2" s="3"/>
      <c r="E2" s="3"/>
      <c r="F2" s="65"/>
      <c r="G2" s="3"/>
      <c r="H2" s="65"/>
      <c r="I2" s="65"/>
      <c r="J2" s="3"/>
    </row>
    <row r="3" ht="17.25" customHeight="1" spans="1:1">
      <c r="A3" s="4" t="str">
        <f>"单位名称："&amp;"嵩明县民政局"</f>
        <v>单位名称：嵩明县民政局</v>
      </c>
    </row>
    <row r="4" ht="44.25" customHeight="1" spans="1:10">
      <c r="A4" s="66" t="s">
        <v>724</v>
      </c>
      <c r="B4" s="66" t="s">
        <v>413</v>
      </c>
      <c r="C4" s="66" t="s">
        <v>414</v>
      </c>
      <c r="D4" s="66" t="s">
        <v>415</v>
      </c>
      <c r="E4" s="66" t="s">
        <v>416</v>
      </c>
      <c r="F4" s="67" t="s">
        <v>417</v>
      </c>
      <c r="G4" s="66" t="s">
        <v>418</v>
      </c>
      <c r="H4" s="67" t="s">
        <v>419</v>
      </c>
      <c r="I4" s="67" t="s">
        <v>420</v>
      </c>
      <c r="J4" s="66" t="s">
        <v>421</v>
      </c>
    </row>
    <row r="5" ht="14.25" customHeight="1" spans="1:10">
      <c r="A5" s="66">
        <v>1</v>
      </c>
      <c r="B5" s="66">
        <v>2</v>
      </c>
      <c r="C5" s="66">
        <v>3</v>
      </c>
      <c r="D5" s="66">
        <v>4</v>
      </c>
      <c r="E5" s="66">
        <v>5</v>
      </c>
      <c r="F5" s="67">
        <v>6</v>
      </c>
      <c r="G5" s="66">
        <v>7</v>
      </c>
      <c r="H5" s="67">
        <v>8</v>
      </c>
      <c r="I5" s="67">
        <v>9</v>
      </c>
      <c r="J5" s="66">
        <v>10</v>
      </c>
    </row>
    <row r="6" ht="42" customHeight="1" spans="1:10">
      <c r="A6" s="29"/>
      <c r="B6" s="68"/>
      <c r="C6" s="68"/>
      <c r="D6" s="68"/>
      <c r="E6" s="53"/>
      <c r="F6" s="69"/>
      <c r="G6" s="53"/>
      <c r="H6" s="69"/>
      <c r="I6" s="69"/>
      <c r="J6" s="53"/>
    </row>
    <row r="7" ht="42" customHeight="1" spans="1:10">
      <c r="A7" s="29"/>
      <c r="B7" s="20"/>
      <c r="C7" s="20"/>
      <c r="D7" s="20"/>
      <c r="E7" s="29"/>
      <c r="F7" s="20"/>
      <c r="G7" s="29"/>
      <c r="H7" s="20"/>
      <c r="I7" s="20"/>
      <c r="J7" s="29"/>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8"/>
  <sheetViews>
    <sheetView showZeros="0" tabSelected="1" topLeftCell="G1" workbookViewId="0">
      <selection activeCell="A1" sqref="A1"/>
    </sheetView>
  </sheetViews>
  <sheetFormatPr defaultColWidth="10.425" defaultRowHeight="14.25" customHeight="1" outlineLevelRow="7"/>
  <cols>
    <col min="1" max="3" width="33.7083333333333" customWidth="1"/>
    <col min="4" max="4" width="45.575" customWidth="1"/>
    <col min="5" max="5" width="27.575" customWidth="1"/>
    <col min="6" max="6" width="21.7083333333333" customWidth="1"/>
    <col min="7" max="9" width="26.2833333333333" customWidth="1"/>
  </cols>
  <sheetData>
    <row r="1" customHeight="1" spans="1:9">
      <c r="A1" s="37"/>
      <c r="B1" s="38"/>
      <c r="C1" s="38"/>
      <c r="D1" s="39"/>
      <c r="E1" s="39"/>
      <c r="F1" s="39"/>
      <c r="G1" s="38"/>
      <c r="H1" s="38"/>
      <c r="I1" s="62" t="s">
        <v>728</v>
      </c>
    </row>
    <row r="2" ht="41.25" customHeight="1" spans="1:9">
      <c r="A2" s="40" t="str">
        <f>"2026"&amp;"年新增资产配置预算表"</f>
        <v>2026年新增资产配置预算表</v>
      </c>
      <c r="B2" s="41"/>
      <c r="C2" s="41"/>
      <c r="D2" s="42"/>
      <c r="E2" s="42"/>
      <c r="F2" s="42"/>
      <c r="G2" s="41"/>
      <c r="H2" s="41"/>
      <c r="I2" s="42"/>
    </row>
    <row r="3" customHeight="1" spans="1:9">
      <c r="A3" s="43" t="str">
        <f>"单位名称："&amp;"嵩明县民政局"</f>
        <v>单位名称：嵩明县民政局</v>
      </c>
      <c r="B3" s="44"/>
      <c r="C3" s="44"/>
      <c r="D3" s="45"/>
      <c r="F3" s="42"/>
      <c r="G3" s="41"/>
      <c r="H3" s="41"/>
      <c r="I3" s="63" t="s">
        <v>1</v>
      </c>
    </row>
    <row r="4" ht="28.5" customHeight="1" spans="1:9">
      <c r="A4" s="46" t="s">
        <v>224</v>
      </c>
      <c r="B4" s="47" t="s">
        <v>225</v>
      </c>
      <c r="C4" s="48" t="s">
        <v>729</v>
      </c>
      <c r="D4" s="46" t="s">
        <v>730</v>
      </c>
      <c r="E4" s="46" t="s">
        <v>731</v>
      </c>
      <c r="F4" s="46" t="s">
        <v>732</v>
      </c>
      <c r="G4" s="47" t="s">
        <v>733</v>
      </c>
      <c r="H4" s="35"/>
      <c r="I4" s="46"/>
    </row>
    <row r="5" ht="21" customHeight="1" spans="1:9">
      <c r="A5" s="48"/>
      <c r="B5" s="49"/>
      <c r="C5" s="49"/>
      <c r="D5" s="50"/>
      <c r="E5" s="49"/>
      <c r="F5" s="49"/>
      <c r="G5" s="47" t="s">
        <v>696</v>
      </c>
      <c r="H5" s="47" t="s">
        <v>734</v>
      </c>
      <c r="I5" s="47" t="s">
        <v>735</v>
      </c>
    </row>
    <row r="6" ht="17.25" customHeight="1" spans="1:9">
      <c r="A6" s="51" t="s">
        <v>82</v>
      </c>
      <c r="B6" s="52" t="s">
        <v>83</v>
      </c>
      <c r="C6" s="51" t="s">
        <v>84</v>
      </c>
      <c r="D6" s="53" t="s">
        <v>85</v>
      </c>
      <c r="E6" s="51" t="s">
        <v>86</v>
      </c>
      <c r="F6" s="52" t="s">
        <v>87</v>
      </c>
      <c r="G6" s="54" t="s">
        <v>88</v>
      </c>
      <c r="H6" s="53" t="s">
        <v>89</v>
      </c>
      <c r="I6" s="53">
        <v>9</v>
      </c>
    </row>
    <row r="7" ht="19.5" customHeight="1" spans="1:9">
      <c r="A7" s="55"/>
      <c r="B7" s="31"/>
      <c r="C7" s="31"/>
      <c r="D7" s="29"/>
      <c r="E7" s="20"/>
      <c r="F7" s="54"/>
      <c r="G7" s="56"/>
      <c r="H7" s="57"/>
      <c r="I7" s="57"/>
    </row>
    <row r="8" ht="19.5" customHeight="1" spans="1:9">
      <c r="A8" s="58" t="s">
        <v>55</v>
      </c>
      <c r="B8" s="59"/>
      <c r="C8" s="59"/>
      <c r="D8" s="60"/>
      <c r="E8" s="61"/>
      <c r="F8" s="61"/>
      <c r="G8" s="56"/>
      <c r="H8" s="57"/>
      <c r="I8" s="57"/>
    </row>
  </sheetData>
  <mergeCells count="10">
    <mergeCell ref="A2:I2"/>
    <mergeCell ref="A3:C3"/>
    <mergeCell ref="G4:I4"/>
    <mergeCell ref="A8:F8"/>
    <mergeCell ref="A4:A5"/>
    <mergeCell ref="B4:B5"/>
    <mergeCell ref="C4:C5"/>
    <mergeCell ref="D4:D5"/>
    <mergeCell ref="E4:E5"/>
    <mergeCell ref="F4:F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4"/>
  <sheetViews>
    <sheetView showZeros="0" tabSelected="1" workbookViewId="0">
      <selection activeCell="A1" sqref="A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
      <c r="E1" s="1"/>
      <c r="F1" s="1"/>
      <c r="G1" s="1"/>
      <c r="K1" s="2" t="s">
        <v>736</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"单位名称："&amp;"嵩明县民政局"</f>
        <v>单位名称：嵩明县民政局</v>
      </c>
      <c r="B3" s="5"/>
      <c r="C3" s="5"/>
      <c r="D3" s="5"/>
      <c r="E3" s="5"/>
      <c r="F3" s="5"/>
      <c r="G3" s="5"/>
      <c r="H3" s="6"/>
      <c r="I3" s="6"/>
      <c r="J3" s="6"/>
      <c r="K3" s="7" t="s">
        <v>1</v>
      </c>
    </row>
    <row r="4" ht="21.75" customHeight="1" spans="1:11">
      <c r="A4" s="8" t="s">
        <v>302</v>
      </c>
      <c r="B4" s="8" t="s">
        <v>227</v>
      </c>
      <c r="C4" s="8" t="s">
        <v>303</v>
      </c>
      <c r="D4" s="9" t="s">
        <v>228</v>
      </c>
      <c r="E4" s="9" t="s">
        <v>229</v>
      </c>
      <c r="F4" s="9" t="s">
        <v>304</v>
      </c>
      <c r="G4" s="9" t="s">
        <v>305</v>
      </c>
      <c r="H4" s="27" t="s">
        <v>55</v>
      </c>
      <c r="I4" s="10" t="s">
        <v>737</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5">
        <v>10</v>
      </c>
      <c r="K7" s="35">
        <v>11</v>
      </c>
    </row>
    <row r="8" ht="18.75" customHeight="1" spans="1:11">
      <c r="A8" s="29"/>
      <c r="B8" s="20" t="s">
        <v>352</v>
      </c>
      <c r="C8" s="29"/>
      <c r="D8" s="29"/>
      <c r="E8" s="29"/>
      <c r="F8" s="29"/>
      <c r="G8" s="29"/>
      <c r="H8" s="30">
        <v>21480000</v>
      </c>
      <c r="I8" s="36">
        <v>21480000</v>
      </c>
      <c r="J8" s="36"/>
      <c r="K8" s="30"/>
    </row>
    <row r="9" ht="18.75" customHeight="1" spans="1:11">
      <c r="A9" s="31" t="s">
        <v>318</v>
      </c>
      <c r="B9" s="20" t="s">
        <v>352</v>
      </c>
      <c r="C9" s="20" t="s">
        <v>70</v>
      </c>
      <c r="D9" s="20" t="s">
        <v>121</v>
      </c>
      <c r="E9" s="20" t="s">
        <v>122</v>
      </c>
      <c r="F9" s="20" t="s">
        <v>296</v>
      </c>
      <c r="G9" s="20" t="s">
        <v>297</v>
      </c>
      <c r="H9" s="22">
        <v>1000000</v>
      </c>
      <c r="I9" s="22">
        <v>1000000</v>
      </c>
      <c r="J9" s="22"/>
      <c r="K9" s="30"/>
    </row>
    <row r="10" ht="18.75" customHeight="1" spans="1:11">
      <c r="A10" s="31" t="s">
        <v>318</v>
      </c>
      <c r="B10" s="20" t="s">
        <v>352</v>
      </c>
      <c r="C10" s="20" t="s">
        <v>70</v>
      </c>
      <c r="D10" s="20" t="s">
        <v>135</v>
      </c>
      <c r="E10" s="20" t="s">
        <v>136</v>
      </c>
      <c r="F10" s="20" t="s">
        <v>323</v>
      </c>
      <c r="G10" s="20" t="s">
        <v>324</v>
      </c>
      <c r="H10" s="22">
        <v>2400000</v>
      </c>
      <c r="I10" s="22">
        <v>2400000</v>
      </c>
      <c r="J10" s="22"/>
      <c r="K10" s="30"/>
    </row>
    <row r="11" ht="18.75" customHeight="1" spans="1:11">
      <c r="A11" s="31" t="s">
        <v>318</v>
      </c>
      <c r="B11" s="20" t="s">
        <v>352</v>
      </c>
      <c r="C11" s="20" t="s">
        <v>70</v>
      </c>
      <c r="D11" s="20" t="s">
        <v>137</v>
      </c>
      <c r="E11" s="20" t="s">
        <v>138</v>
      </c>
      <c r="F11" s="20" t="s">
        <v>323</v>
      </c>
      <c r="G11" s="20" t="s">
        <v>324</v>
      </c>
      <c r="H11" s="22">
        <v>11440000</v>
      </c>
      <c r="I11" s="22">
        <v>11440000</v>
      </c>
      <c r="J11" s="22"/>
      <c r="K11" s="30"/>
    </row>
    <row r="12" ht="18.75" customHeight="1" spans="1:11">
      <c r="A12" s="31" t="s">
        <v>318</v>
      </c>
      <c r="B12" s="20" t="s">
        <v>352</v>
      </c>
      <c r="C12" s="20" t="s">
        <v>70</v>
      </c>
      <c r="D12" s="20" t="s">
        <v>141</v>
      </c>
      <c r="E12" s="20" t="s">
        <v>142</v>
      </c>
      <c r="F12" s="20" t="s">
        <v>323</v>
      </c>
      <c r="G12" s="20" t="s">
        <v>324</v>
      </c>
      <c r="H12" s="22">
        <v>2000000</v>
      </c>
      <c r="I12" s="22">
        <v>2000000</v>
      </c>
      <c r="J12" s="22"/>
      <c r="K12" s="30"/>
    </row>
    <row r="13" ht="18.75" customHeight="1" spans="1:11">
      <c r="A13" s="31" t="s">
        <v>318</v>
      </c>
      <c r="B13" s="20" t="s">
        <v>352</v>
      </c>
      <c r="C13" s="20" t="s">
        <v>70</v>
      </c>
      <c r="D13" s="20" t="s">
        <v>145</v>
      </c>
      <c r="E13" s="20" t="s">
        <v>146</v>
      </c>
      <c r="F13" s="20" t="s">
        <v>323</v>
      </c>
      <c r="G13" s="20" t="s">
        <v>324</v>
      </c>
      <c r="H13" s="22">
        <v>4640000</v>
      </c>
      <c r="I13" s="22">
        <v>4640000</v>
      </c>
      <c r="J13" s="22"/>
      <c r="K13" s="30"/>
    </row>
    <row r="14" ht="18.75" customHeight="1" spans="1:11">
      <c r="A14" s="32" t="s">
        <v>215</v>
      </c>
      <c r="B14" s="33"/>
      <c r="C14" s="33"/>
      <c r="D14" s="33"/>
      <c r="E14" s="33"/>
      <c r="F14" s="33"/>
      <c r="G14" s="34"/>
      <c r="H14" s="22">
        <v>21480000</v>
      </c>
      <c r="I14" s="22">
        <v>21480000</v>
      </c>
      <c r="J14" s="22"/>
      <c r="K14" s="30"/>
    </row>
  </sheetData>
  <mergeCells count="15">
    <mergeCell ref="A2:K2"/>
    <mergeCell ref="A3:G3"/>
    <mergeCell ref="I4:K4"/>
    <mergeCell ref="A14:G14"/>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41"/>
  <sheetViews>
    <sheetView showZeros="0" tabSelected="1" topLeftCell="D1" workbookViewId="0">
      <selection activeCell="A1" sqref="A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1"/>
      <c r="G1" s="2" t="s">
        <v>738</v>
      </c>
    </row>
    <row r="2" ht="41.25" customHeight="1" spans="1:7">
      <c r="A2" s="3" t="str">
        <f>"2026"&amp;"年部门项目中期规划预算表"</f>
        <v>2026年部门项目中期规划预算表</v>
      </c>
      <c r="B2" s="3"/>
      <c r="C2" s="3"/>
      <c r="D2" s="3"/>
      <c r="E2" s="3"/>
      <c r="F2" s="3"/>
      <c r="G2" s="3"/>
    </row>
    <row r="3" ht="13.5" customHeight="1" spans="1:7">
      <c r="A3" s="4" t="str">
        <f>"单位名称："&amp;"嵩明县民政局"</f>
        <v>单位名称：嵩明县民政局</v>
      </c>
      <c r="B3" s="5"/>
      <c r="C3" s="5"/>
      <c r="D3" s="5"/>
      <c r="E3" s="6"/>
      <c r="F3" s="6"/>
      <c r="G3" s="7" t="s">
        <v>1</v>
      </c>
    </row>
    <row r="4" ht="21.75" customHeight="1" spans="1:7">
      <c r="A4" s="8" t="s">
        <v>303</v>
      </c>
      <c r="B4" s="8" t="s">
        <v>302</v>
      </c>
      <c r="C4" s="8" t="s">
        <v>227</v>
      </c>
      <c r="D4" s="9" t="s">
        <v>739</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41590730.66</v>
      </c>
      <c r="F8" s="22"/>
      <c r="G8" s="22"/>
    </row>
    <row r="9" ht="18.75" customHeight="1" spans="1:7">
      <c r="A9" s="20"/>
      <c r="B9" s="20" t="s">
        <v>740</v>
      </c>
      <c r="C9" s="20" t="s">
        <v>310</v>
      </c>
      <c r="D9" s="20" t="s">
        <v>741</v>
      </c>
      <c r="E9" s="22">
        <v>7410</v>
      </c>
      <c r="F9" s="22"/>
      <c r="G9" s="22"/>
    </row>
    <row r="10" ht="18.75" customHeight="1" spans="1:7">
      <c r="A10" s="23"/>
      <c r="B10" s="20" t="s">
        <v>742</v>
      </c>
      <c r="C10" s="20" t="s">
        <v>320</v>
      </c>
      <c r="D10" s="20" t="s">
        <v>741</v>
      </c>
      <c r="E10" s="22">
        <v>108000</v>
      </c>
      <c r="F10" s="22"/>
      <c r="G10" s="22"/>
    </row>
    <row r="11" ht="18.75" customHeight="1" spans="1:7">
      <c r="A11" s="23"/>
      <c r="B11" s="20" t="s">
        <v>742</v>
      </c>
      <c r="C11" s="20" t="s">
        <v>322</v>
      </c>
      <c r="D11" s="20" t="s">
        <v>741</v>
      </c>
      <c r="E11" s="22">
        <v>20000</v>
      </c>
      <c r="F11" s="22"/>
      <c r="G11" s="22"/>
    </row>
    <row r="12" ht="18.75" customHeight="1" spans="1:7">
      <c r="A12" s="23"/>
      <c r="B12" s="20" t="s">
        <v>742</v>
      </c>
      <c r="C12" s="20" t="s">
        <v>326</v>
      </c>
      <c r="D12" s="20" t="s">
        <v>741</v>
      </c>
      <c r="E12" s="22">
        <v>200000</v>
      </c>
      <c r="F12" s="22"/>
      <c r="G12" s="22"/>
    </row>
    <row r="13" ht="18.75" customHeight="1" spans="1:7">
      <c r="A13" s="23"/>
      <c r="B13" s="20" t="s">
        <v>742</v>
      </c>
      <c r="C13" s="20" t="s">
        <v>328</v>
      </c>
      <c r="D13" s="20" t="s">
        <v>741</v>
      </c>
      <c r="E13" s="22">
        <v>10000</v>
      </c>
      <c r="F13" s="22"/>
      <c r="G13" s="22"/>
    </row>
    <row r="14" ht="18.75" customHeight="1" spans="1:7">
      <c r="A14" s="23"/>
      <c r="B14" s="20" t="s">
        <v>742</v>
      </c>
      <c r="C14" s="20" t="s">
        <v>330</v>
      </c>
      <c r="D14" s="20" t="s">
        <v>741</v>
      </c>
      <c r="E14" s="22">
        <v>28000</v>
      </c>
      <c r="F14" s="22"/>
      <c r="G14" s="22"/>
    </row>
    <row r="15" ht="18.75" customHeight="1" spans="1:7">
      <c r="A15" s="23"/>
      <c r="B15" s="20" t="s">
        <v>742</v>
      </c>
      <c r="C15" s="20" t="s">
        <v>332</v>
      </c>
      <c r="D15" s="20" t="s">
        <v>741</v>
      </c>
      <c r="E15" s="22">
        <v>2030000</v>
      </c>
      <c r="F15" s="22"/>
      <c r="G15" s="22"/>
    </row>
    <row r="16" ht="18.75" customHeight="1" spans="1:7">
      <c r="A16" s="23"/>
      <c r="B16" s="20" t="s">
        <v>742</v>
      </c>
      <c r="C16" s="20" t="s">
        <v>334</v>
      </c>
      <c r="D16" s="20" t="s">
        <v>741</v>
      </c>
      <c r="E16" s="22">
        <v>1730000</v>
      </c>
      <c r="F16" s="22"/>
      <c r="G16" s="22"/>
    </row>
    <row r="17" ht="18.75" customHeight="1" spans="1:7">
      <c r="A17" s="23"/>
      <c r="B17" s="20" t="s">
        <v>742</v>
      </c>
      <c r="C17" s="20" t="s">
        <v>336</v>
      </c>
      <c r="D17" s="20" t="s">
        <v>741</v>
      </c>
      <c r="E17" s="22">
        <v>36000</v>
      </c>
      <c r="F17" s="22"/>
      <c r="G17" s="22"/>
    </row>
    <row r="18" ht="18.75" customHeight="1" spans="1:7">
      <c r="A18" s="23"/>
      <c r="B18" s="20" t="s">
        <v>742</v>
      </c>
      <c r="C18" s="20" t="s">
        <v>338</v>
      </c>
      <c r="D18" s="20" t="s">
        <v>741</v>
      </c>
      <c r="E18" s="22">
        <v>1129128</v>
      </c>
      <c r="F18" s="22"/>
      <c r="G18" s="22"/>
    </row>
    <row r="19" ht="18.75" customHeight="1" spans="1:7">
      <c r="A19" s="23"/>
      <c r="B19" s="20" t="s">
        <v>742</v>
      </c>
      <c r="C19" s="20" t="s">
        <v>340</v>
      </c>
      <c r="D19" s="20" t="s">
        <v>741</v>
      </c>
      <c r="E19" s="22">
        <v>120000</v>
      </c>
      <c r="F19" s="22"/>
      <c r="G19" s="22"/>
    </row>
    <row r="20" ht="18.75" customHeight="1" spans="1:7">
      <c r="A20" s="23"/>
      <c r="B20" s="20" t="s">
        <v>742</v>
      </c>
      <c r="C20" s="20" t="s">
        <v>342</v>
      </c>
      <c r="D20" s="20" t="s">
        <v>741</v>
      </c>
      <c r="E20" s="22">
        <v>3904992</v>
      </c>
      <c r="F20" s="22"/>
      <c r="G20" s="22"/>
    </row>
    <row r="21" ht="18.75" customHeight="1" spans="1:7">
      <c r="A21" s="23"/>
      <c r="B21" s="20" t="s">
        <v>742</v>
      </c>
      <c r="C21" s="20" t="s">
        <v>344</v>
      </c>
      <c r="D21" s="20" t="s">
        <v>741</v>
      </c>
      <c r="E21" s="22">
        <v>2071157.26</v>
      </c>
      <c r="F21" s="22"/>
      <c r="G21" s="22"/>
    </row>
    <row r="22" ht="18.75" customHeight="1" spans="1:7">
      <c r="A22" s="23"/>
      <c r="B22" s="20" t="s">
        <v>742</v>
      </c>
      <c r="C22" s="20" t="s">
        <v>346</v>
      </c>
      <c r="D22" s="20" t="s">
        <v>741</v>
      </c>
      <c r="E22" s="22">
        <v>1075377.6</v>
      </c>
      <c r="F22" s="22"/>
      <c r="G22" s="22"/>
    </row>
    <row r="23" ht="18.75" customHeight="1" spans="1:7">
      <c r="A23" s="23"/>
      <c r="B23" s="20" t="s">
        <v>742</v>
      </c>
      <c r="C23" s="20" t="s">
        <v>348</v>
      </c>
      <c r="D23" s="20" t="s">
        <v>741</v>
      </c>
      <c r="E23" s="22">
        <v>198585.8</v>
      </c>
      <c r="F23" s="22"/>
      <c r="G23" s="22"/>
    </row>
    <row r="24" ht="18.75" customHeight="1" spans="1:7">
      <c r="A24" s="23"/>
      <c r="B24" s="20" t="s">
        <v>742</v>
      </c>
      <c r="C24" s="20" t="s">
        <v>350</v>
      </c>
      <c r="D24" s="20" t="s">
        <v>741</v>
      </c>
      <c r="E24" s="22">
        <v>2450880</v>
      </c>
      <c r="F24" s="22"/>
      <c r="G24" s="22"/>
    </row>
    <row r="25" ht="18.75" customHeight="1" spans="1:7">
      <c r="A25" s="23"/>
      <c r="B25" s="20" t="s">
        <v>742</v>
      </c>
      <c r="C25" s="20" t="s">
        <v>352</v>
      </c>
      <c r="D25" s="20" t="s">
        <v>741</v>
      </c>
      <c r="E25" s="22">
        <v>21480000</v>
      </c>
      <c r="F25" s="22"/>
      <c r="G25" s="22"/>
    </row>
    <row r="26" ht="18.75" customHeight="1" spans="1:7">
      <c r="A26" s="23"/>
      <c r="B26" s="20" t="s">
        <v>742</v>
      </c>
      <c r="C26" s="20" t="s">
        <v>354</v>
      </c>
      <c r="D26" s="20" t="s">
        <v>741</v>
      </c>
      <c r="E26" s="22">
        <v>294300</v>
      </c>
      <c r="F26" s="22"/>
      <c r="G26" s="22"/>
    </row>
    <row r="27" ht="18.75" customHeight="1" spans="1:7">
      <c r="A27" s="23"/>
      <c r="B27" s="20" t="s">
        <v>742</v>
      </c>
      <c r="C27" s="20" t="s">
        <v>356</v>
      </c>
      <c r="D27" s="20" t="s">
        <v>741</v>
      </c>
      <c r="E27" s="22">
        <v>690100</v>
      </c>
      <c r="F27" s="22"/>
      <c r="G27" s="22"/>
    </row>
    <row r="28" ht="18.75" customHeight="1" spans="1:7">
      <c r="A28" s="23"/>
      <c r="B28" s="20" t="s">
        <v>742</v>
      </c>
      <c r="C28" s="20" t="s">
        <v>358</v>
      </c>
      <c r="D28" s="20" t="s">
        <v>741</v>
      </c>
      <c r="E28" s="22">
        <v>750200</v>
      </c>
      <c r="F28" s="22"/>
      <c r="G28" s="22"/>
    </row>
    <row r="29" ht="18.75" customHeight="1" spans="1:7">
      <c r="A29" s="23"/>
      <c r="B29" s="20" t="s">
        <v>742</v>
      </c>
      <c r="C29" s="20" t="s">
        <v>360</v>
      </c>
      <c r="D29" s="20" t="s">
        <v>741</v>
      </c>
      <c r="E29" s="22">
        <v>180800</v>
      </c>
      <c r="F29" s="22"/>
      <c r="G29" s="22"/>
    </row>
    <row r="30" ht="18.75" customHeight="1" spans="1:7">
      <c r="A30" s="23"/>
      <c r="B30" s="20" t="s">
        <v>743</v>
      </c>
      <c r="C30" s="20" t="s">
        <v>367</v>
      </c>
      <c r="D30" s="20" t="s">
        <v>741</v>
      </c>
      <c r="E30" s="22">
        <v>50000</v>
      </c>
      <c r="F30" s="22"/>
      <c r="G30" s="22"/>
    </row>
    <row r="31" ht="18.75" customHeight="1" spans="1:7">
      <c r="A31" s="23"/>
      <c r="B31" s="20" t="s">
        <v>743</v>
      </c>
      <c r="C31" s="20" t="s">
        <v>371</v>
      </c>
      <c r="D31" s="20" t="s">
        <v>741</v>
      </c>
      <c r="E31" s="22">
        <v>30000</v>
      </c>
      <c r="F31" s="22"/>
      <c r="G31" s="22"/>
    </row>
    <row r="32" ht="18.75" customHeight="1" spans="1:7">
      <c r="A32" s="23"/>
      <c r="B32" s="20" t="s">
        <v>743</v>
      </c>
      <c r="C32" s="20" t="s">
        <v>373</v>
      </c>
      <c r="D32" s="20" t="s">
        <v>741</v>
      </c>
      <c r="E32" s="22">
        <v>396000</v>
      </c>
      <c r="F32" s="22"/>
      <c r="G32" s="22"/>
    </row>
    <row r="33" ht="18.75" customHeight="1" spans="1:7">
      <c r="A33" s="23"/>
      <c r="B33" s="20" t="s">
        <v>743</v>
      </c>
      <c r="C33" s="20" t="s">
        <v>375</v>
      </c>
      <c r="D33" s="20" t="s">
        <v>741</v>
      </c>
      <c r="E33" s="22">
        <v>300000</v>
      </c>
      <c r="F33" s="22"/>
      <c r="G33" s="22"/>
    </row>
    <row r="34" ht="18.75" customHeight="1" spans="1:7">
      <c r="A34" s="23"/>
      <c r="B34" s="20" t="s">
        <v>743</v>
      </c>
      <c r="C34" s="20" t="s">
        <v>388</v>
      </c>
      <c r="D34" s="20" t="s">
        <v>741</v>
      </c>
      <c r="E34" s="22">
        <v>100000</v>
      </c>
      <c r="F34" s="22"/>
      <c r="G34" s="22"/>
    </row>
    <row r="35" ht="18.75" customHeight="1" spans="1:7">
      <c r="A35" s="23"/>
      <c r="B35" s="20" t="s">
        <v>743</v>
      </c>
      <c r="C35" s="20" t="s">
        <v>379</v>
      </c>
      <c r="D35" s="20" t="s">
        <v>741</v>
      </c>
      <c r="E35" s="22">
        <v>1421900</v>
      </c>
      <c r="F35" s="22"/>
      <c r="G35" s="22"/>
    </row>
    <row r="36" ht="18.75" customHeight="1" spans="1:7">
      <c r="A36" s="23"/>
      <c r="B36" s="20" t="s">
        <v>743</v>
      </c>
      <c r="C36" s="20" t="s">
        <v>401</v>
      </c>
      <c r="D36" s="20" t="s">
        <v>741</v>
      </c>
      <c r="E36" s="22">
        <v>500000</v>
      </c>
      <c r="F36" s="22"/>
      <c r="G36" s="22"/>
    </row>
    <row r="37" ht="18.75" customHeight="1" spans="1:7">
      <c r="A37" s="23"/>
      <c r="B37" s="20" t="s">
        <v>743</v>
      </c>
      <c r="C37" s="20" t="s">
        <v>403</v>
      </c>
      <c r="D37" s="20" t="s">
        <v>741</v>
      </c>
      <c r="E37" s="22">
        <v>90000</v>
      </c>
      <c r="F37" s="22"/>
      <c r="G37" s="22"/>
    </row>
    <row r="38" ht="18.75" customHeight="1" spans="1:7">
      <c r="A38" s="23"/>
      <c r="B38" s="20" t="s">
        <v>743</v>
      </c>
      <c r="C38" s="20" t="s">
        <v>407</v>
      </c>
      <c r="D38" s="20" t="s">
        <v>741</v>
      </c>
      <c r="E38" s="22">
        <v>87000</v>
      </c>
      <c r="F38" s="22"/>
      <c r="G38" s="22"/>
    </row>
    <row r="39" ht="18.75" customHeight="1" spans="1:7">
      <c r="A39" s="23"/>
      <c r="B39" s="20" t="s">
        <v>743</v>
      </c>
      <c r="C39" s="20" t="s">
        <v>409</v>
      </c>
      <c r="D39" s="20" t="s">
        <v>741</v>
      </c>
      <c r="E39" s="22">
        <v>900</v>
      </c>
      <c r="F39" s="22"/>
      <c r="G39" s="22"/>
    </row>
    <row r="40" ht="18.75" customHeight="1" spans="1:7">
      <c r="A40" s="23"/>
      <c r="B40" s="20" t="s">
        <v>743</v>
      </c>
      <c r="C40" s="20" t="s">
        <v>411</v>
      </c>
      <c r="D40" s="20" t="s">
        <v>741</v>
      </c>
      <c r="E40" s="22">
        <v>100000</v>
      </c>
      <c r="F40" s="22"/>
      <c r="G40" s="22"/>
    </row>
    <row r="41" ht="18.75" customHeight="1" spans="1:7">
      <c r="A41" s="24" t="s">
        <v>55</v>
      </c>
      <c r="B41" s="25" t="s">
        <v>744</v>
      </c>
      <c r="C41" s="25"/>
      <c r="D41" s="26"/>
      <c r="E41" s="22">
        <v>41590730.66</v>
      </c>
      <c r="F41" s="22"/>
      <c r="G41" s="22"/>
    </row>
  </sheetData>
  <mergeCells count="11">
    <mergeCell ref="A2:G2"/>
    <mergeCell ref="A3:D3"/>
    <mergeCell ref="E4:G4"/>
    <mergeCell ref="A41:D41"/>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GridLines="0" showZeros="0" tabSelected="1"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63" t="s">
        <v>52</v>
      </c>
    </row>
    <row r="2" ht="41.25" customHeight="1" spans="1:1">
      <c r="A2" s="40" t="str">
        <f>"2026"&amp;"年部门收入预算表"</f>
        <v>2026年部门收入预算表</v>
      </c>
    </row>
    <row r="3" ht="17.25" customHeight="1" spans="1:19">
      <c r="A3" s="43" t="str">
        <f>"单位名称："&amp;"嵩明县民政局"</f>
        <v>单位名称：嵩明县民政局</v>
      </c>
      <c r="S3" s="45" t="s">
        <v>1</v>
      </c>
    </row>
    <row r="4" ht="21.75" customHeight="1" spans="1:19">
      <c r="A4" s="184" t="s">
        <v>53</v>
      </c>
      <c r="B4" s="185" t="s">
        <v>54</v>
      </c>
      <c r="C4" s="185" t="s">
        <v>55</v>
      </c>
      <c r="D4" s="186" t="s">
        <v>56</v>
      </c>
      <c r="E4" s="186"/>
      <c r="F4" s="186"/>
      <c r="G4" s="186"/>
      <c r="H4" s="186"/>
      <c r="I4" s="133"/>
      <c r="J4" s="186"/>
      <c r="K4" s="186"/>
      <c r="L4" s="186"/>
      <c r="M4" s="186"/>
      <c r="N4" s="192"/>
      <c r="O4" s="186" t="s">
        <v>45</v>
      </c>
      <c r="P4" s="186"/>
      <c r="Q4" s="186"/>
      <c r="R4" s="186"/>
      <c r="S4" s="192"/>
    </row>
    <row r="5" ht="27" customHeight="1" spans="1:19">
      <c r="A5" s="187"/>
      <c r="B5" s="188"/>
      <c r="C5" s="188"/>
      <c r="D5" s="188" t="s">
        <v>57</v>
      </c>
      <c r="E5" s="188" t="s">
        <v>58</v>
      </c>
      <c r="F5" s="188" t="s">
        <v>59</v>
      </c>
      <c r="G5" s="188" t="s">
        <v>60</v>
      </c>
      <c r="H5" s="188" t="s">
        <v>61</v>
      </c>
      <c r="I5" s="193" t="s">
        <v>62</v>
      </c>
      <c r="J5" s="194"/>
      <c r="K5" s="194"/>
      <c r="L5" s="194"/>
      <c r="M5" s="194"/>
      <c r="N5" s="195"/>
      <c r="O5" s="188" t="s">
        <v>57</v>
      </c>
      <c r="P5" s="188" t="s">
        <v>58</v>
      </c>
      <c r="Q5" s="188" t="s">
        <v>59</v>
      </c>
      <c r="R5" s="188" t="s">
        <v>60</v>
      </c>
      <c r="S5" s="188" t="s">
        <v>63</v>
      </c>
    </row>
    <row r="6" ht="30" customHeight="1" spans="1:19">
      <c r="A6" s="189"/>
      <c r="B6" s="101"/>
      <c r="C6" s="113"/>
      <c r="D6" s="113"/>
      <c r="E6" s="113"/>
      <c r="F6" s="113"/>
      <c r="G6" s="113"/>
      <c r="H6" s="113"/>
      <c r="I6" s="69" t="s">
        <v>57</v>
      </c>
      <c r="J6" s="195" t="s">
        <v>64</v>
      </c>
      <c r="K6" s="195" t="s">
        <v>65</v>
      </c>
      <c r="L6" s="195" t="s">
        <v>66</v>
      </c>
      <c r="M6" s="195" t="s">
        <v>67</v>
      </c>
      <c r="N6" s="195" t="s">
        <v>68</v>
      </c>
      <c r="O6" s="196"/>
      <c r="P6" s="196"/>
      <c r="Q6" s="196"/>
      <c r="R6" s="196"/>
      <c r="S6" s="113"/>
    </row>
    <row r="7" ht="15" customHeight="1" spans="1:19">
      <c r="A7" s="190">
        <v>1</v>
      </c>
      <c r="B7" s="190">
        <v>2</v>
      </c>
      <c r="C7" s="190">
        <v>3</v>
      </c>
      <c r="D7" s="190">
        <v>4</v>
      </c>
      <c r="E7" s="190">
        <v>5</v>
      </c>
      <c r="F7" s="190">
        <v>6</v>
      </c>
      <c r="G7" s="190">
        <v>7</v>
      </c>
      <c r="H7" s="190">
        <v>8</v>
      </c>
      <c r="I7" s="69">
        <v>9</v>
      </c>
      <c r="J7" s="190">
        <v>10</v>
      </c>
      <c r="K7" s="190">
        <v>11</v>
      </c>
      <c r="L7" s="190">
        <v>12</v>
      </c>
      <c r="M7" s="190">
        <v>13</v>
      </c>
      <c r="N7" s="190">
        <v>14</v>
      </c>
      <c r="O7" s="190">
        <v>15</v>
      </c>
      <c r="P7" s="190">
        <v>16</v>
      </c>
      <c r="Q7" s="190">
        <v>17</v>
      </c>
      <c r="R7" s="190">
        <v>18</v>
      </c>
      <c r="S7" s="190">
        <v>19</v>
      </c>
    </row>
    <row r="8" ht="18" customHeight="1" spans="1:19">
      <c r="A8" s="20" t="s">
        <v>69</v>
      </c>
      <c r="B8" s="20" t="s">
        <v>70</v>
      </c>
      <c r="C8" s="108">
        <v>49996461.91</v>
      </c>
      <c r="D8" s="77">
        <v>49996461.91</v>
      </c>
      <c r="E8" s="77">
        <v>46482461.91</v>
      </c>
      <c r="F8" s="77">
        <v>3514000</v>
      </c>
      <c r="G8" s="77"/>
      <c r="H8" s="77"/>
      <c r="I8" s="77"/>
      <c r="J8" s="77"/>
      <c r="K8" s="77"/>
      <c r="L8" s="77"/>
      <c r="M8" s="77"/>
      <c r="N8" s="77"/>
      <c r="O8" s="77"/>
      <c r="P8" s="77"/>
      <c r="Q8" s="77"/>
      <c r="R8" s="77"/>
      <c r="S8" s="77"/>
    </row>
    <row r="9" ht="18" customHeight="1" spans="1:19">
      <c r="A9" s="48" t="s">
        <v>55</v>
      </c>
      <c r="B9" s="191"/>
      <c r="C9" s="77">
        <v>49996461.91</v>
      </c>
      <c r="D9" s="77">
        <v>49996461.91</v>
      </c>
      <c r="E9" s="77">
        <v>46482461.91</v>
      </c>
      <c r="F9" s="77">
        <v>3514000</v>
      </c>
      <c r="G9" s="77"/>
      <c r="H9" s="77"/>
      <c r="I9" s="77"/>
      <c r="J9" s="77"/>
      <c r="K9" s="77"/>
      <c r="L9" s="77"/>
      <c r="M9" s="77"/>
      <c r="N9" s="77"/>
      <c r="O9" s="77"/>
      <c r="P9" s="77"/>
      <c r="Q9" s="77"/>
      <c r="R9" s="77"/>
      <c r="S9" s="77"/>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8"/>
  <sheetViews>
    <sheetView showGridLines="0" showZeros="0" tabSelected="1"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45" t="s">
        <v>71</v>
      </c>
    </row>
    <row r="2" ht="41.25" customHeight="1" spans="1:1">
      <c r="A2" s="40" t="str">
        <f>"2026"&amp;"年部门支出预算表"</f>
        <v>2026年部门支出预算表</v>
      </c>
    </row>
    <row r="3" ht="17.25" customHeight="1" spans="1:15">
      <c r="A3" s="43" t="str">
        <f>"单位名称："&amp;"嵩明县民政局"</f>
        <v>单位名称：嵩明县民政局</v>
      </c>
      <c r="O3" s="45" t="s">
        <v>1</v>
      </c>
    </row>
    <row r="4" ht="27" customHeight="1" spans="1:15">
      <c r="A4" s="170" t="s">
        <v>72</v>
      </c>
      <c r="B4" s="170" t="s">
        <v>73</v>
      </c>
      <c r="C4" s="170" t="s">
        <v>55</v>
      </c>
      <c r="D4" s="171" t="s">
        <v>58</v>
      </c>
      <c r="E4" s="172"/>
      <c r="F4" s="173"/>
      <c r="G4" s="174" t="s">
        <v>59</v>
      </c>
      <c r="H4" s="174" t="s">
        <v>60</v>
      </c>
      <c r="I4" s="174" t="s">
        <v>74</v>
      </c>
      <c r="J4" s="171" t="s">
        <v>62</v>
      </c>
      <c r="K4" s="172"/>
      <c r="L4" s="172"/>
      <c r="M4" s="172"/>
      <c r="N4" s="181"/>
      <c r="O4" s="182"/>
    </row>
    <row r="5" ht="42" customHeight="1" spans="1:15">
      <c r="A5" s="175"/>
      <c r="B5" s="175"/>
      <c r="C5" s="176"/>
      <c r="D5" s="177" t="s">
        <v>57</v>
      </c>
      <c r="E5" s="177" t="s">
        <v>75</v>
      </c>
      <c r="F5" s="177" t="s">
        <v>76</v>
      </c>
      <c r="G5" s="176"/>
      <c r="H5" s="176"/>
      <c r="I5" s="183"/>
      <c r="J5" s="177" t="s">
        <v>57</v>
      </c>
      <c r="K5" s="164" t="s">
        <v>77</v>
      </c>
      <c r="L5" s="164" t="s">
        <v>78</v>
      </c>
      <c r="M5" s="164" t="s">
        <v>79</v>
      </c>
      <c r="N5" s="164" t="s">
        <v>80</v>
      </c>
      <c r="O5" s="164" t="s">
        <v>81</v>
      </c>
    </row>
    <row r="6" ht="18" customHeight="1" spans="1:15">
      <c r="A6" s="51" t="s">
        <v>82</v>
      </c>
      <c r="B6" s="51" t="s">
        <v>83</v>
      </c>
      <c r="C6" s="51" t="s">
        <v>84</v>
      </c>
      <c r="D6" s="54" t="s">
        <v>85</v>
      </c>
      <c r="E6" s="54" t="s">
        <v>86</v>
      </c>
      <c r="F6" s="54" t="s">
        <v>87</v>
      </c>
      <c r="G6" s="54" t="s">
        <v>88</v>
      </c>
      <c r="H6" s="54" t="s">
        <v>89</v>
      </c>
      <c r="I6" s="54" t="s">
        <v>90</v>
      </c>
      <c r="J6" s="54" t="s">
        <v>91</v>
      </c>
      <c r="K6" s="54" t="s">
        <v>92</v>
      </c>
      <c r="L6" s="54" t="s">
        <v>93</v>
      </c>
      <c r="M6" s="54" t="s">
        <v>94</v>
      </c>
      <c r="N6" s="51" t="s">
        <v>95</v>
      </c>
      <c r="O6" s="54" t="s">
        <v>96</v>
      </c>
    </row>
    <row r="7" ht="21" customHeight="1" spans="1:15">
      <c r="A7" s="55" t="s">
        <v>97</v>
      </c>
      <c r="B7" s="55" t="s">
        <v>98</v>
      </c>
      <c r="C7" s="77">
        <v>45642977.69</v>
      </c>
      <c r="D7" s="77">
        <v>45642977.69</v>
      </c>
      <c r="E7" s="77">
        <v>4052247.03</v>
      </c>
      <c r="F7" s="77">
        <v>41590730.66</v>
      </c>
      <c r="G7" s="77"/>
      <c r="H7" s="77"/>
      <c r="I7" s="77"/>
      <c r="J7" s="77"/>
      <c r="K7" s="77"/>
      <c r="L7" s="77"/>
      <c r="M7" s="77"/>
      <c r="N7" s="77"/>
      <c r="O7" s="77"/>
    </row>
    <row r="8" ht="21" customHeight="1" spans="1:15">
      <c r="A8" s="178" t="s">
        <v>99</v>
      </c>
      <c r="B8" s="178" t="s">
        <v>100</v>
      </c>
      <c r="C8" s="77">
        <v>5741630</v>
      </c>
      <c r="D8" s="77">
        <v>5741630</v>
      </c>
      <c r="E8" s="77">
        <v>3207830</v>
      </c>
      <c r="F8" s="77">
        <v>2533800</v>
      </c>
      <c r="G8" s="77"/>
      <c r="H8" s="77"/>
      <c r="I8" s="77"/>
      <c r="J8" s="77"/>
      <c r="K8" s="77"/>
      <c r="L8" s="77"/>
      <c r="M8" s="77"/>
      <c r="N8" s="77"/>
      <c r="O8" s="77"/>
    </row>
    <row r="9" ht="21" customHeight="1" spans="1:15">
      <c r="A9" s="179" t="s">
        <v>101</v>
      </c>
      <c r="B9" s="179" t="s">
        <v>102</v>
      </c>
      <c r="C9" s="77">
        <v>3207830</v>
      </c>
      <c r="D9" s="77">
        <v>3207830</v>
      </c>
      <c r="E9" s="77">
        <v>3207830</v>
      </c>
      <c r="F9" s="77"/>
      <c r="G9" s="77"/>
      <c r="H9" s="77"/>
      <c r="I9" s="77"/>
      <c r="J9" s="77"/>
      <c r="K9" s="77"/>
      <c r="L9" s="77"/>
      <c r="M9" s="77"/>
      <c r="N9" s="77"/>
      <c r="O9" s="77"/>
    </row>
    <row r="10" ht="21" customHeight="1" spans="1:15">
      <c r="A10" s="179" t="s">
        <v>103</v>
      </c>
      <c r="B10" s="179" t="s">
        <v>104</v>
      </c>
      <c r="C10" s="77">
        <v>150000</v>
      </c>
      <c r="D10" s="77">
        <v>150000</v>
      </c>
      <c r="E10" s="77"/>
      <c r="F10" s="77">
        <v>150000</v>
      </c>
      <c r="G10" s="77"/>
      <c r="H10" s="77"/>
      <c r="I10" s="77"/>
      <c r="J10" s="77"/>
      <c r="K10" s="77"/>
      <c r="L10" s="77"/>
      <c r="M10" s="77"/>
      <c r="N10" s="77"/>
      <c r="O10" s="77"/>
    </row>
    <row r="11" ht="21" customHeight="1" spans="1:15">
      <c r="A11" s="179" t="s">
        <v>105</v>
      </c>
      <c r="B11" s="179" t="s">
        <v>106</v>
      </c>
      <c r="C11" s="77">
        <v>2383800</v>
      </c>
      <c r="D11" s="77">
        <v>2383800</v>
      </c>
      <c r="E11" s="77"/>
      <c r="F11" s="77">
        <v>2383800</v>
      </c>
      <c r="G11" s="77"/>
      <c r="H11" s="77"/>
      <c r="I11" s="77"/>
      <c r="J11" s="77"/>
      <c r="K11" s="77"/>
      <c r="L11" s="77"/>
      <c r="M11" s="77"/>
      <c r="N11" s="77"/>
      <c r="O11" s="77"/>
    </row>
    <row r="12" ht="21" customHeight="1" spans="1:15">
      <c r="A12" s="178" t="s">
        <v>107</v>
      </c>
      <c r="B12" s="178" t="s">
        <v>108</v>
      </c>
      <c r="C12" s="77">
        <v>830202</v>
      </c>
      <c r="D12" s="77">
        <v>830202</v>
      </c>
      <c r="E12" s="77">
        <v>830202</v>
      </c>
      <c r="F12" s="77"/>
      <c r="G12" s="77"/>
      <c r="H12" s="77"/>
      <c r="I12" s="77"/>
      <c r="J12" s="77"/>
      <c r="K12" s="77"/>
      <c r="L12" s="77"/>
      <c r="M12" s="77"/>
      <c r="N12" s="77"/>
      <c r="O12" s="77"/>
    </row>
    <row r="13" ht="21" customHeight="1" spans="1:15">
      <c r="A13" s="179" t="s">
        <v>109</v>
      </c>
      <c r="B13" s="179" t="s">
        <v>110</v>
      </c>
      <c r="C13" s="77">
        <v>363847</v>
      </c>
      <c r="D13" s="77">
        <v>363847</v>
      </c>
      <c r="E13" s="77">
        <v>363847</v>
      </c>
      <c r="F13" s="77"/>
      <c r="G13" s="77"/>
      <c r="H13" s="77"/>
      <c r="I13" s="77"/>
      <c r="J13" s="77"/>
      <c r="K13" s="77"/>
      <c r="L13" s="77"/>
      <c r="M13" s="77"/>
      <c r="N13" s="77"/>
      <c r="O13" s="77"/>
    </row>
    <row r="14" ht="21" customHeight="1" spans="1:15">
      <c r="A14" s="179" t="s">
        <v>111</v>
      </c>
      <c r="B14" s="179" t="s">
        <v>112</v>
      </c>
      <c r="C14" s="77">
        <v>23217</v>
      </c>
      <c r="D14" s="77">
        <v>23217</v>
      </c>
      <c r="E14" s="77">
        <v>23217</v>
      </c>
      <c r="F14" s="77"/>
      <c r="G14" s="77"/>
      <c r="H14" s="77"/>
      <c r="I14" s="77"/>
      <c r="J14" s="77"/>
      <c r="K14" s="77"/>
      <c r="L14" s="77"/>
      <c r="M14" s="77"/>
      <c r="N14" s="77"/>
      <c r="O14" s="77"/>
    </row>
    <row r="15" ht="21" customHeight="1" spans="1:15">
      <c r="A15" s="179" t="s">
        <v>113</v>
      </c>
      <c r="B15" s="179" t="s">
        <v>114</v>
      </c>
      <c r="C15" s="77">
        <v>443138</v>
      </c>
      <c r="D15" s="77">
        <v>443138</v>
      </c>
      <c r="E15" s="77">
        <v>443138</v>
      </c>
      <c r="F15" s="77"/>
      <c r="G15" s="77"/>
      <c r="H15" s="77"/>
      <c r="I15" s="77"/>
      <c r="J15" s="77"/>
      <c r="K15" s="77"/>
      <c r="L15" s="77"/>
      <c r="M15" s="77"/>
      <c r="N15" s="77"/>
      <c r="O15" s="77"/>
    </row>
    <row r="16" ht="21" customHeight="1" spans="1:15">
      <c r="A16" s="178" t="s">
        <v>115</v>
      </c>
      <c r="B16" s="178" t="s">
        <v>116</v>
      </c>
      <c r="C16" s="77">
        <v>7410</v>
      </c>
      <c r="D16" s="77">
        <v>7410</v>
      </c>
      <c r="E16" s="77"/>
      <c r="F16" s="77">
        <v>7410</v>
      </c>
      <c r="G16" s="77"/>
      <c r="H16" s="77"/>
      <c r="I16" s="77"/>
      <c r="J16" s="77"/>
      <c r="K16" s="77"/>
      <c r="L16" s="77"/>
      <c r="M16" s="77"/>
      <c r="N16" s="77"/>
      <c r="O16" s="77"/>
    </row>
    <row r="17" ht="21" customHeight="1" spans="1:15">
      <c r="A17" s="179" t="s">
        <v>117</v>
      </c>
      <c r="B17" s="179" t="s">
        <v>118</v>
      </c>
      <c r="C17" s="77">
        <v>7410</v>
      </c>
      <c r="D17" s="77">
        <v>7410</v>
      </c>
      <c r="E17" s="77"/>
      <c r="F17" s="77">
        <v>7410</v>
      </c>
      <c r="G17" s="77"/>
      <c r="H17" s="77"/>
      <c r="I17" s="77"/>
      <c r="J17" s="77"/>
      <c r="K17" s="77"/>
      <c r="L17" s="77"/>
      <c r="M17" s="77"/>
      <c r="N17" s="77"/>
      <c r="O17" s="77"/>
    </row>
    <row r="18" ht="21" customHeight="1" spans="1:15">
      <c r="A18" s="178" t="s">
        <v>119</v>
      </c>
      <c r="B18" s="178" t="s">
        <v>120</v>
      </c>
      <c r="C18" s="77">
        <v>8210865.8</v>
      </c>
      <c r="D18" s="77">
        <v>8210865.8</v>
      </c>
      <c r="E18" s="77"/>
      <c r="F18" s="77">
        <v>8210865.8</v>
      </c>
      <c r="G18" s="77"/>
      <c r="H18" s="77"/>
      <c r="I18" s="77"/>
      <c r="J18" s="77"/>
      <c r="K18" s="77"/>
      <c r="L18" s="77"/>
      <c r="M18" s="77"/>
      <c r="N18" s="77"/>
      <c r="O18" s="77"/>
    </row>
    <row r="19" ht="21" customHeight="1" spans="1:15">
      <c r="A19" s="179" t="s">
        <v>121</v>
      </c>
      <c r="B19" s="179" t="s">
        <v>122</v>
      </c>
      <c r="C19" s="77">
        <v>1198585.8</v>
      </c>
      <c r="D19" s="77">
        <v>1198585.8</v>
      </c>
      <c r="E19" s="77"/>
      <c r="F19" s="77">
        <v>1198585.8</v>
      </c>
      <c r="G19" s="77"/>
      <c r="H19" s="77"/>
      <c r="I19" s="77"/>
      <c r="J19" s="77"/>
      <c r="K19" s="77"/>
      <c r="L19" s="77"/>
      <c r="M19" s="77"/>
      <c r="N19" s="77"/>
      <c r="O19" s="77"/>
    </row>
    <row r="20" ht="21" customHeight="1" spans="1:15">
      <c r="A20" s="179" t="s">
        <v>123</v>
      </c>
      <c r="B20" s="179" t="s">
        <v>124</v>
      </c>
      <c r="C20" s="77">
        <v>3798280</v>
      </c>
      <c r="D20" s="77">
        <v>3798280</v>
      </c>
      <c r="E20" s="77"/>
      <c r="F20" s="77">
        <v>3798280</v>
      </c>
      <c r="G20" s="77"/>
      <c r="H20" s="77"/>
      <c r="I20" s="77"/>
      <c r="J20" s="77"/>
      <c r="K20" s="77"/>
      <c r="L20" s="77"/>
      <c r="M20" s="77"/>
      <c r="N20" s="77"/>
      <c r="O20" s="77"/>
    </row>
    <row r="21" ht="21" customHeight="1" spans="1:15">
      <c r="A21" s="179" t="s">
        <v>125</v>
      </c>
      <c r="B21" s="179" t="s">
        <v>126</v>
      </c>
      <c r="C21" s="77">
        <v>2468000</v>
      </c>
      <c r="D21" s="77">
        <v>2468000</v>
      </c>
      <c r="E21" s="77"/>
      <c r="F21" s="77">
        <v>2468000</v>
      </c>
      <c r="G21" s="77"/>
      <c r="H21" s="77"/>
      <c r="I21" s="77"/>
      <c r="J21" s="77"/>
      <c r="K21" s="77"/>
      <c r="L21" s="77"/>
      <c r="M21" s="77"/>
      <c r="N21" s="77"/>
      <c r="O21" s="77"/>
    </row>
    <row r="22" ht="21" customHeight="1" spans="1:15">
      <c r="A22" s="179" t="s">
        <v>127</v>
      </c>
      <c r="B22" s="179" t="s">
        <v>128</v>
      </c>
      <c r="C22" s="77">
        <v>746000</v>
      </c>
      <c r="D22" s="77">
        <v>746000</v>
      </c>
      <c r="E22" s="77"/>
      <c r="F22" s="77">
        <v>746000</v>
      </c>
      <c r="G22" s="77"/>
      <c r="H22" s="77"/>
      <c r="I22" s="77"/>
      <c r="J22" s="77"/>
      <c r="K22" s="77"/>
      <c r="L22" s="77"/>
      <c r="M22" s="77"/>
      <c r="N22" s="77"/>
      <c r="O22" s="77"/>
    </row>
    <row r="23" ht="21" customHeight="1" spans="1:15">
      <c r="A23" s="178" t="s">
        <v>129</v>
      </c>
      <c r="B23" s="178" t="s">
        <v>130</v>
      </c>
      <c r="C23" s="77">
        <v>3904992</v>
      </c>
      <c r="D23" s="77">
        <v>3904992</v>
      </c>
      <c r="E23" s="77"/>
      <c r="F23" s="77">
        <v>3904992</v>
      </c>
      <c r="G23" s="77"/>
      <c r="H23" s="77"/>
      <c r="I23" s="77"/>
      <c r="J23" s="77"/>
      <c r="K23" s="77"/>
      <c r="L23" s="77"/>
      <c r="M23" s="77"/>
      <c r="N23" s="77"/>
      <c r="O23" s="77"/>
    </row>
    <row r="24" ht="21" customHeight="1" spans="1:15">
      <c r="A24" s="179" t="s">
        <v>131</v>
      </c>
      <c r="B24" s="179" t="s">
        <v>132</v>
      </c>
      <c r="C24" s="77">
        <v>3904992</v>
      </c>
      <c r="D24" s="77">
        <v>3904992</v>
      </c>
      <c r="E24" s="77"/>
      <c r="F24" s="77">
        <v>3904992</v>
      </c>
      <c r="G24" s="77"/>
      <c r="H24" s="77"/>
      <c r="I24" s="77"/>
      <c r="J24" s="77"/>
      <c r="K24" s="77"/>
      <c r="L24" s="77"/>
      <c r="M24" s="77"/>
      <c r="N24" s="77"/>
      <c r="O24" s="77"/>
    </row>
    <row r="25" ht="21" customHeight="1" spans="1:15">
      <c r="A25" s="178" t="s">
        <v>133</v>
      </c>
      <c r="B25" s="178" t="s">
        <v>134</v>
      </c>
      <c r="C25" s="77">
        <v>16044505.6</v>
      </c>
      <c r="D25" s="77">
        <v>16044505.6</v>
      </c>
      <c r="E25" s="77"/>
      <c r="F25" s="77">
        <v>16044505.6</v>
      </c>
      <c r="G25" s="77"/>
      <c r="H25" s="77"/>
      <c r="I25" s="77"/>
      <c r="J25" s="77"/>
      <c r="K25" s="77"/>
      <c r="L25" s="77"/>
      <c r="M25" s="77"/>
      <c r="N25" s="77"/>
      <c r="O25" s="77"/>
    </row>
    <row r="26" ht="21" customHeight="1" spans="1:15">
      <c r="A26" s="179" t="s">
        <v>135</v>
      </c>
      <c r="B26" s="179" t="s">
        <v>136</v>
      </c>
      <c r="C26" s="77">
        <v>3475377.6</v>
      </c>
      <c r="D26" s="77">
        <v>3475377.6</v>
      </c>
      <c r="E26" s="77"/>
      <c r="F26" s="77">
        <v>3475377.6</v>
      </c>
      <c r="G26" s="77"/>
      <c r="H26" s="77"/>
      <c r="I26" s="77"/>
      <c r="J26" s="77"/>
      <c r="K26" s="77"/>
      <c r="L26" s="77"/>
      <c r="M26" s="77"/>
      <c r="N26" s="77"/>
      <c r="O26" s="77"/>
    </row>
    <row r="27" ht="21" customHeight="1" spans="1:15">
      <c r="A27" s="179" t="s">
        <v>137</v>
      </c>
      <c r="B27" s="179" t="s">
        <v>138</v>
      </c>
      <c r="C27" s="77">
        <v>12569128</v>
      </c>
      <c r="D27" s="77">
        <v>12569128</v>
      </c>
      <c r="E27" s="77"/>
      <c r="F27" s="77">
        <v>12569128</v>
      </c>
      <c r="G27" s="77"/>
      <c r="H27" s="77"/>
      <c r="I27" s="77"/>
      <c r="J27" s="77"/>
      <c r="K27" s="77"/>
      <c r="L27" s="77"/>
      <c r="M27" s="77"/>
      <c r="N27" s="77"/>
      <c r="O27" s="77"/>
    </row>
    <row r="28" ht="21" customHeight="1" spans="1:15">
      <c r="A28" s="178" t="s">
        <v>139</v>
      </c>
      <c r="B28" s="178" t="s">
        <v>140</v>
      </c>
      <c r="C28" s="77">
        <v>2120000</v>
      </c>
      <c r="D28" s="77">
        <v>2120000</v>
      </c>
      <c r="E28" s="77"/>
      <c r="F28" s="77">
        <v>2120000</v>
      </c>
      <c r="G28" s="77"/>
      <c r="H28" s="77"/>
      <c r="I28" s="77"/>
      <c r="J28" s="77"/>
      <c r="K28" s="77"/>
      <c r="L28" s="77"/>
      <c r="M28" s="77"/>
      <c r="N28" s="77"/>
      <c r="O28" s="77"/>
    </row>
    <row r="29" ht="21" customHeight="1" spans="1:15">
      <c r="A29" s="179" t="s">
        <v>141</v>
      </c>
      <c r="B29" s="179" t="s">
        <v>142</v>
      </c>
      <c r="C29" s="77">
        <v>2120000</v>
      </c>
      <c r="D29" s="77">
        <v>2120000</v>
      </c>
      <c r="E29" s="77"/>
      <c r="F29" s="77">
        <v>2120000</v>
      </c>
      <c r="G29" s="77"/>
      <c r="H29" s="77"/>
      <c r="I29" s="77"/>
      <c r="J29" s="77"/>
      <c r="K29" s="77"/>
      <c r="L29" s="77"/>
      <c r="M29" s="77"/>
      <c r="N29" s="77"/>
      <c r="O29" s="77"/>
    </row>
    <row r="30" ht="21" customHeight="1" spans="1:15">
      <c r="A30" s="178" t="s">
        <v>143</v>
      </c>
      <c r="B30" s="178" t="s">
        <v>144</v>
      </c>
      <c r="C30" s="77">
        <v>6711157.26</v>
      </c>
      <c r="D30" s="77">
        <v>6711157.26</v>
      </c>
      <c r="E30" s="77"/>
      <c r="F30" s="77">
        <v>6711157.26</v>
      </c>
      <c r="G30" s="77"/>
      <c r="H30" s="77"/>
      <c r="I30" s="77"/>
      <c r="J30" s="77"/>
      <c r="K30" s="77"/>
      <c r="L30" s="77"/>
      <c r="M30" s="77"/>
      <c r="N30" s="77"/>
      <c r="O30" s="77"/>
    </row>
    <row r="31" ht="21" customHeight="1" spans="1:15">
      <c r="A31" s="179" t="s">
        <v>145</v>
      </c>
      <c r="B31" s="179" t="s">
        <v>146</v>
      </c>
      <c r="C31" s="77">
        <v>6711157.26</v>
      </c>
      <c r="D31" s="77">
        <v>6711157.26</v>
      </c>
      <c r="E31" s="77"/>
      <c r="F31" s="77">
        <v>6711157.26</v>
      </c>
      <c r="G31" s="77"/>
      <c r="H31" s="77"/>
      <c r="I31" s="77"/>
      <c r="J31" s="77"/>
      <c r="K31" s="77"/>
      <c r="L31" s="77"/>
      <c r="M31" s="77"/>
      <c r="N31" s="77"/>
      <c r="O31" s="77"/>
    </row>
    <row r="32" ht="21" customHeight="1" spans="1:15">
      <c r="A32" s="178" t="s">
        <v>147</v>
      </c>
      <c r="B32" s="178" t="s">
        <v>148</v>
      </c>
      <c r="C32" s="77">
        <v>2058000</v>
      </c>
      <c r="D32" s="77">
        <v>2058000</v>
      </c>
      <c r="E32" s="77"/>
      <c r="F32" s="77">
        <v>2058000</v>
      </c>
      <c r="G32" s="77"/>
      <c r="H32" s="77"/>
      <c r="I32" s="77"/>
      <c r="J32" s="77"/>
      <c r="K32" s="77"/>
      <c r="L32" s="77"/>
      <c r="M32" s="77"/>
      <c r="N32" s="77"/>
      <c r="O32" s="77"/>
    </row>
    <row r="33" ht="21" customHeight="1" spans="1:15">
      <c r="A33" s="179" t="s">
        <v>149</v>
      </c>
      <c r="B33" s="179" t="s">
        <v>150</v>
      </c>
      <c r="C33" s="77">
        <v>2058000</v>
      </c>
      <c r="D33" s="77">
        <v>2058000</v>
      </c>
      <c r="E33" s="77"/>
      <c r="F33" s="77">
        <v>2058000</v>
      </c>
      <c r="G33" s="77"/>
      <c r="H33" s="77"/>
      <c r="I33" s="77"/>
      <c r="J33" s="77"/>
      <c r="K33" s="77"/>
      <c r="L33" s="77"/>
      <c r="M33" s="77"/>
      <c r="N33" s="77"/>
      <c r="O33" s="77"/>
    </row>
    <row r="34" ht="21" customHeight="1" spans="1:15">
      <c r="A34" s="178" t="s">
        <v>151</v>
      </c>
      <c r="B34" s="178" t="s">
        <v>152</v>
      </c>
      <c r="C34" s="77">
        <v>14215.03</v>
      </c>
      <c r="D34" s="77">
        <v>14215.03</v>
      </c>
      <c r="E34" s="77">
        <v>14215.03</v>
      </c>
      <c r="F34" s="77"/>
      <c r="G34" s="77"/>
      <c r="H34" s="77"/>
      <c r="I34" s="77"/>
      <c r="J34" s="77"/>
      <c r="K34" s="77"/>
      <c r="L34" s="77"/>
      <c r="M34" s="77"/>
      <c r="N34" s="77"/>
      <c r="O34" s="77"/>
    </row>
    <row r="35" ht="21" customHeight="1" spans="1:15">
      <c r="A35" s="179" t="s">
        <v>153</v>
      </c>
      <c r="B35" s="179" t="s">
        <v>152</v>
      </c>
      <c r="C35" s="77">
        <v>14215.03</v>
      </c>
      <c r="D35" s="77">
        <v>14215.03</v>
      </c>
      <c r="E35" s="77">
        <v>14215.03</v>
      </c>
      <c r="F35" s="77"/>
      <c r="G35" s="77"/>
      <c r="H35" s="77"/>
      <c r="I35" s="77"/>
      <c r="J35" s="77"/>
      <c r="K35" s="77"/>
      <c r="L35" s="77"/>
      <c r="M35" s="77"/>
      <c r="N35" s="77"/>
      <c r="O35" s="77"/>
    </row>
    <row r="36" ht="21" customHeight="1" spans="1:15">
      <c r="A36" s="55" t="s">
        <v>154</v>
      </c>
      <c r="B36" s="55" t="s">
        <v>155</v>
      </c>
      <c r="C36" s="77">
        <v>440470.78</v>
      </c>
      <c r="D36" s="77">
        <v>440470.78</v>
      </c>
      <c r="E36" s="77">
        <v>440470.78</v>
      </c>
      <c r="F36" s="77"/>
      <c r="G36" s="77"/>
      <c r="H36" s="77"/>
      <c r="I36" s="77"/>
      <c r="J36" s="77"/>
      <c r="K36" s="77"/>
      <c r="L36" s="77"/>
      <c r="M36" s="77"/>
      <c r="N36" s="77"/>
      <c r="O36" s="77"/>
    </row>
    <row r="37" ht="21" customHeight="1" spans="1:15">
      <c r="A37" s="178" t="s">
        <v>156</v>
      </c>
      <c r="B37" s="178" t="s">
        <v>157</v>
      </c>
      <c r="C37" s="77">
        <v>440470.78</v>
      </c>
      <c r="D37" s="77">
        <v>440470.78</v>
      </c>
      <c r="E37" s="77">
        <v>440470.78</v>
      </c>
      <c r="F37" s="77"/>
      <c r="G37" s="77"/>
      <c r="H37" s="77"/>
      <c r="I37" s="77"/>
      <c r="J37" s="77"/>
      <c r="K37" s="77"/>
      <c r="L37" s="77"/>
      <c r="M37" s="77"/>
      <c r="N37" s="77"/>
      <c r="O37" s="77"/>
    </row>
    <row r="38" ht="21" customHeight="1" spans="1:15">
      <c r="A38" s="179" t="s">
        <v>158</v>
      </c>
      <c r="B38" s="179" t="s">
        <v>159</v>
      </c>
      <c r="C38" s="77">
        <v>76133.17</v>
      </c>
      <c r="D38" s="77">
        <v>76133.17</v>
      </c>
      <c r="E38" s="77">
        <v>76133.17</v>
      </c>
      <c r="F38" s="77"/>
      <c r="G38" s="77"/>
      <c r="H38" s="77"/>
      <c r="I38" s="77"/>
      <c r="J38" s="77"/>
      <c r="K38" s="77"/>
      <c r="L38" s="77"/>
      <c r="M38" s="77"/>
      <c r="N38" s="77"/>
      <c r="O38" s="77"/>
    </row>
    <row r="39" ht="21" customHeight="1" spans="1:15">
      <c r="A39" s="179" t="s">
        <v>160</v>
      </c>
      <c r="B39" s="179" t="s">
        <v>161</v>
      </c>
      <c r="C39" s="77">
        <v>130531.78</v>
      </c>
      <c r="D39" s="77">
        <v>130531.78</v>
      </c>
      <c r="E39" s="77">
        <v>130531.78</v>
      </c>
      <c r="F39" s="77"/>
      <c r="G39" s="77"/>
      <c r="H39" s="77"/>
      <c r="I39" s="77"/>
      <c r="J39" s="77"/>
      <c r="K39" s="77"/>
      <c r="L39" s="77"/>
      <c r="M39" s="77"/>
      <c r="N39" s="77"/>
      <c r="O39" s="77"/>
    </row>
    <row r="40" ht="21" customHeight="1" spans="1:15">
      <c r="A40" s="179" t="s">
        <v>162</v>
      </c>
      <c r="B40" s="179" t="s">
        <v>163</v>
      </c>
      <c r="C40" s="77">
        <v>204675.83</v>
      </c>
      <c r="D40" s="77">
        <v>204675.83</v>
      </c>
      <c r="E40" s="77">
        <v>204675.83</v>
      </c>
      <c r="F40" s="77"/>
      <c r="G40" s="77"/>
      <c r="H40" s="77"/>
      <c r="I40" s="77"/>
      <c r="J40" s="77"/>
      <c r="K40" s="77"/>
      <c r="L40" s="77"/>
      <c r="M40" s="77"/>
      <c r="N40" s="77"/>
      <c r="O40" s="77"/>
    </row>
    <row r="41" ht="21" customHeight="1" spans="1:15">
      <c r="A41" s="179" t="s">
        <v>164</v>
      </c>
      <c r="B41" s="179" t="s">
        <v>165</v>
      </c>
      <c r="C41" s="77">
        <v>29130</v>
      </c>
      <c r="D41" s="77">
        <v>29130</v>
      </c>
      <c r="E41" s="77">
        <v>29130</v>
      </c>
      <c r="F41" s="77"/>
      <c r="G41" s="77"/>
      <c r="H41" s="77"/>
      <c r="I41" s="77"/>
      <c r="J41" s="77"/>
      <c r="K41" s="77"/>
      <c r="L41" s="77"/>
      <c r="M41" s="77"/>
      <c r="N41" s="77"/>
      <c r="O41" s="77"/>
    </row>
    <row r="42" ht="21" customHeight="1" spans="1:15">
      <c r="A42" s="55" t="s">
        <v>166</v>
      </c>
      <c r="B42" s="55" t="s">
        <v>167</v>
      </c>
      <c r="C42" s="77">
        <v>399013.44</v>
      </c>
      <c r="D42" s="77">
        <v>399013.44</v>
      </c>
      <c r="E42" s="77">
        <v>399013.44</v>
      </c>
      <c r="F42" s="77"/>
      <c r="G42" s="77"/>
      <c r="H42" s="77"/>
      <c r="I42" s="77"/>
      <c r="J42" s="77"/>
      <c r="K42" s="77"/>
      <c r="L42" s="77"/>
      <c r="M42" s="77"/>
      <c r="N42" s="77"/>
      <c r="O42" s="77"/>
    </row>
    <row r="43" ht="21" customHeight="1" spans="1:15">
      <c r="A43" s="178" t="s">
        <v>168</v>
      </c>
      <c r="B43" s="178" t="s">
        <v>169</v>
      </c>
      <c r="C43" s="77">
        <v>399013.44</v>
      </c>
      <c r="D43" s="77">
        <v>399013.44</v>
      </c>
      <c r="E43" s="77">
        <v>399013.44</v>
      </c>
      <c r="F43" s="77"/>
      <c r="G43" s="77"/>
      <c r="H43" s="77"/>
      <c r="I43" s="77"/>
      <c r="J43" s="77"/>
      <c r="K43" s="77"/>
      <c r="L43" s="77"/>
      <c r="M43" s="77"/>
      <c r="N43" s="77"/>
      <c r="O43" s="77"/>
    </row>
    <row r="44" ht="21" customHeight="1" spans="1:15">
      <c r="A44" s="179" t="s">
        <v>170</v>
      </c>
      <c r="B44" s="179" t="s">
        <v>171</v>
      </c>
      <c r="C44" s="77">
        <v>399013.44</v>
      </c>
      <c r="D44" s="77">
        <v>399013.44</v>
      </c>
      <c r="E44" s="77">
        <v>399013.44</v>
      </c>
      <c r="F44" s="77"/>
      <c r="G44" s="77"/>
      <c r="H44" s="77"/>
      <c r="I44" s="77"/>
      <c r="J44" s="77"/>
      <c r="K44" s="77"/>
      <c r="L44" s="77"/>
      <c r="M44" s="77"/>
      <c r="N44" s="77"/>
      <c r="O44" s="77"/>
    </row>
    <row r="45" ht="21" customHeight="1" spans="1:15">
      <c r="A45" s="55" t="s">
        <v>172</v>
      </c>
      <c r="B45" s="55" t="s">
        <v>81</v>
      </c>
      <c r="C45" s="77">
        <v>3514000</v>
      </c>
      <c r="D45" s="77"/>
      <c r="E45" s="77"/>
      <c r="F45" s="77"/>
      <c r="G45" s="77">
        <v>3514000</v>
      </c>
      <c r="H45" s="77"/>
      <c r="I45" s="77"/>
      <c r="J45" s="77"/>
      <c r="K45" s="77"/>
      <c r="L45" s="77"/>
      <c r="M45" s="77"/>
      <c r="N45" s="77"/>
      <c r="O45" s="77"/>
    </row>
    <row r="46" ht="21" customHeight="1" spans="1:15">
      <c r="A46" s="178" t="s">
        <v>173</v>
      </c>
      <c r="B46" s="178" t="s">
        <v>174</v>
      </c>
      <c r="C46" s="77">
        <v>3514000</v>
      </c>
      <c r="D46" s="77"/>
      <c r="E46" s="77"/>
      <c r="F46" s="77"/>
      <c r="G46" s="77">
        <v>3514000</v>
      </c>
      <c r="H46" s="77"/>
      <c r="I46" s="77"/>
      <c r="J46" s="77"/>
      <c r="K46" s="77"/>
      <c r="L46" s="77"/>
      <c r="M46" s="77"/>
      <c r="N46" s="77"/>
      <c r="O46" s="77"/>
    </row>
    <row r="47" ht="21" customHeight="1" spans="1:15">
      <c r="A47" s="179" t="s">
        <v>175</v>
      </c>
      <c r="B47" s="179" t="s">
        <v>176</v>
      </c>
      <c r="C47" s="77">
        <v>3514000</v>
      </c>
      <c r="D47" s="77"/>
      <c r="E47" s="77"/>
      <c r="F47" s="77"/>
      <c r="G47" s="77">
        <v>3514000</v>
      </c>
      <c r="H47" s="77"/>
      <c r="I47" s="77"/>
      <c r="J47" s="77"/>
      <c r="K47" s="77"/>
      <c r="L47" s="77"/>
      <c r="M47" s="77"/>
      <c r="N47" s="77"/>
      <c r="O47" s="77"/>
    </row>
    <row r="48" ht="21" customHeight="1" spans="1:15">
      <c r="A48" s="180" t="s">
        <v>55</v>
      </c>
      <c r="B48" s="34"/>
      <c r="C48" s="77">
        <v>49996461.91</v>
      </c>
      <c r="D48" s="77">
        <v>46482461.91</v>
      </c>
      <c r="E48" s="77">
        <v>4891731.25</v>
      </c>
      <c r="F48" s="77">
        <v>41590730.66</v>
      </c>
      <c r="G48" s="77">
        <v>3514000</v>
      </c>
      <c r="H48" s="77"/>
      <c r="I48" s="77"/>
      <c r="J48" s="77"/>
      <c r="K48" s="77"/>
      <c r="L48" s="77"/>
      <c r="M48" s="77"/>
      <c r="N48" s="77"/>
      <c r="O48" s="77"/>
    </row>
  </sheetData>
  <mergeCells count="12">
    <mergeCell ref="A1:O1"/>
    <mergeCell ref="A2:O2"/>
    <mergeCell ref="A3:B3"/>
    <mergeCell ref="D4:F4"/>
    <mergeCell ref="J4:O4"/>
    <mergeCell ref="A48:B48"/>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GridLines="0" showZeros="0" tabSelected="1" workbookViewId="0">
      <selection activeCell="A1" sqref="A1"/>
    </sheetView>
  </sheetViews>
  <sheetFormatPr defaultColWidth="8.575" defaultRowHeight="12.75" customHeight="1" outlineLevelCol="3"/>
  <cols>
    <col min="1" max="4" width="35.575" customWidth="1"/>
  </cols>
  <sheetData>
    <row r="1" ht="15" customHeight="1" spans="1:4">
      <c r="A1" s="41"/>
      <c r="B1" s="45"/>
      <c r="C1" s="45"/>
      <c r="D1" s="45" t="s">
        <v>177</v>
      </c>
    </row>
    <row r="2" ht="41.25" customHeight="1" spans="1:1">
      <c r="A2" s="40" t="str">
        <f>"2026"&amp;"年部门财政拨款收支预算总表"</f>
        <v>2026年部门财政拨款收支预算总表</v>
      </c>
    </row>
    <row r="3" ht="17.25" customHeight="1" spans="1:4">
      <c r="A3" s="43" t="str">
        <f>"单位名称："&amp;"嵩明县民政局"</f>
        <v>单位名称：嵩明县民政局</v>
      </c>
      <c r="B3" s="163"/>
      <c r="D3" s="45" t="s">
        <v>1</v>
      </c>
    </row>
    <row r="4" ht="17.25" customHeight="1" spans="1:4">
      <c r="A4" s="164" t="s">
        <v>2</v>
      </c>
      <c r="B4" s="165"/>
      <c r="C4" s="164" t="s">
        <v>3</v>
      </c>
      <c r="D4" s="165"/>
    </row>
    <row r="5" ht="18.75" customHeight="1" spans="1:4">
      <c r="A5" s="164" t="s">
        <v>4</v>
      </c>
      <c r="B5" s="164" t="s">
        <v>5</v>
      </c>
      <c r="C5" s="164" t="s">
        <v>6</v>
      </c>
      <c r="D5" s="164" t="s">
        <v>5</v>
      </c>
    </row>
    <row r="6" ht="16.5" customHeight="1" spans="1:4">
      <c r="A6" s="166" t="s">
        <v>178</v>
      </c>
      <c r="B6" s="77">
        <v>49996461.91</v>
      </c>
      <c r="C6" s="166" t="s">
        <v>179</v>
      </c>
      <c r="D6" s="108">
        <v>49996461.91</v>
      </c>
    </row>
    <row r="7" ht="16.5" customHeight="1" spans="1:4">
      <c r="A7" s="166" t="s">
        <v>180</v>
      </c>
      <c r="B7" s="77">
        <v>46482461.91</v>
      </c>
      <c r="C7" s="166" t="s">
        <v>181</v>
      </c>
      <c r="D7" s="108"/>
    </row>
    <row r="8" ht="16.5" customHeight="1" spans="1:4">
      <c r="A8" s="166" t="s">
        <v>182</v>
      </c>
      <c r="B8" s="77">
        <v>3514000</v>
      </c>
      <c r="C8" s="166" t="s">
        <v>183</v>
      </c>
      <c r="D8" s="108"/>
    </row>
    <row r="9" ht="16.5" customHeight="1" spans="1:4">
      <c r="A9" s="166" t="s">
        <v>184</v>
      </c>
      <c r="B9" s="77"/>
      <c r="C9" s="166" t="s">
        <v>185</v>
      </c>
      <c r="D9" s="108"/>
    </row>
    <row r="10" ht="16.5" customHeight="1" spans="1:4">
      <c r="A10" s="166" t="s">
        <v>186</v>
      </c>
      <c r="B10" s="77"/>
      <c r="C10" s="166" t="s">
        <v>187</v>
      </c>
      <c r="D10" s="108"/>
    </row>
    <row r="11" ht="16.5" customHeight="1" spans="1:4">
      <c r="A11" s="166" t="s">
        <v>180</v>
      </c>
      <c r="B11" s="77"/>
      <c r="C11" s="166" t="s">
        <v>188</v>
      </c>
      <c r="D11" s="108"/>
    </row>
    <row r="12" ht="16.5" customHeight="1" spans="1:4">
      <c r="A12" s="147" t="s">
        <v>182</v>
      </c>
      <c r="B12" s="77"/>
      <c r="C12" s="68" t="s">
        <v>189</v>
      </c>
      <c r="D12" s="108"/>
    </row>
    <row r="13" ht="16.5" customHeight="1" spans="1:4">
      <c r="A13" s="147" t="s">
        <v>184</v>
      </c>
      <c r="B13" s="77"/>
      <c r="C13" s="68" t="s">
        <v>190</v>
      </c>
      <c r="D13" s="108"/>
    </row>
    <row r="14" ht="16.5" customHeight="1" spans="1:4">
      <c r="A14" s="167"/>
      <c r="B14" s="77"/>
      <c r="C14" s="68" t="s">
        <v>191</v>
      </c>
      <c r="D14" s="108">
        <v>45642977.69</v>
      </c>
    </row>
    <row r="15" ht="16.5" customHeight="1" spans="1:4">
      <c r="A15" s="167"/>
      <c r="B15" s="77"/>
      <c r="C15" s="68" t="s">
        <v>192</v>
      </c>
      <c r="D15" s="108">
        <v>440470.78</v>
      </c>
    </row>
    <row r="16" ht="16.5" customHeight="1" spans="1:4">
      <c r="A16" s="167"/>
      <c r="B16" s="77"/>
      <c r="C16" s="68" t="s">
        <v>193</v>
      </c>
      <c r="D16" s="108"/>
    </row>
    <row r="17" ht="16.5" customHeight="1" spans="1:4">
      <c r="A17" s="167"/>
      <c r="B17" s="77"/>
      <c r="C17" s="68" t="s">
        <v>194</v>
      </c>
      <c r="D17" s="108"/>
    </row>
    <row r="18" ht="16.5" customHeight="1" spans="1:4">
      <c r="A18" s="167"/>
      <c r="B18" s="77"/>
      <c r="C18" s="68" t="s">
        <v>195</v>
      </c>
      <c r="D18" s="108"/>
    </row>
    <row r="19" ht="16.5" customHeight="1" spans="1:4">
      <c r="A19" s="167"/>
      <c r="B19" s="77"/>
      <c r="C19" s="68" t="s">
        <v>196</v>
      </c>
      <c r="D19" s="108"/>
    </row>
    <row r="20" ht="16.5" customHeight="1" spans="1:4">
      <c r="A20" s="167"/>
      <c r="B20" s="77"/>
      <c r="C20" s="68" t="s">
        <v>197</v>
      </c>
      <c r="D20" s="108"/>
    </row>
    <row r="21" ht="16.5" customHeight="1" spans="1:4">
      <c r="A21" s="167"/>
      <c r="B21" s="77"/>
      <c r="C21" s="68" t="s">
        <v>198</v>
      </c>
      <c r="D21" s="108"/>
    </row>
    <row r="22" ht="16.5" customHeight="1" spans="1:4">
      <c r="A22" s="167"/>
      <c r="B22" s="77"/>
      <c r="C22" s="68" t="s">
        <v>199</v>
      </c>
      <c r="D22" s="108"/>
    </row>
    <row r="23" ht="16.5" customHeight="1" spans="1:4">
      <c r="A23" s="167"/>
      <c r="B23" s="77"/>
      <c r="C23" s="68" t="s">
        <v>200</v>
      </c>
      <c r="D23" s="108"/>
    </row>
    <row r="24" ht="16.5" customHeight="1" spans="1:4">
      <c r="A24" s="167"/>
      <c r="B24" s="77"/>
      <c r="C24" s="68" t="s">
        <v>201</v>
      </c>
      <c r="D24" s="108"/>
    </row>
    <row r="25" ht="16.5" customHeight="1" spans="1:4">
      <c r="A25" s="167"/>
      <c r="B25" s="77"/>
      <c r="C25" s="68" t="s">
        <v>202</v>
      </c>
      <c r="D25" s="108">
        <v>399013.44</v>
      </c>
    </row>
    <row r="26" ht="16.5" customHeight="1" spans="1:4">
      <c r="A26" s="167"/>
      <c r="B26" s="77"/>
      <c r="C26" s="68" t="s">
        <v>203</v>
      </c>
      <c r="D26" s="108"/>
    </row>
    <row r="27" ht="16.5" customHeight="1" spans="1:4">
      <c r="A27" s="167"/>
      <c r="B27" s="77"/>
      <c r="C27" s="68" t="s">
        <v>204</v>
      </c>
      <c r="D27" s="108"/>
    </row>
    <row r="28" ht="16.5" customHeight="1" spans="1:4">
      <c r="A28" s="167"/>
      <c r="B28" s="77"/>
      <c r="C28" s="68" t="s">
        <v>205</v>
      </c>
      <c r="D28" s="108"/>
    </row>
    <row r="29" ht="16.5" customHeight="1" spans="1:4">
      <c r="A29" s="167"/>
      <c r="B29" s="77"/>
      <c r="C29" s="68" t="s">
        <v>206</v>
      </c>
      <c r="D29" s="108"/>
    </row>
    <row r="30" ht="16.5" customHeight="1" spans="1:4">
      <c r="A30" s="167"/>
      <c r="B30" s="77"/>
      <c r="C30" s="68" t="s">
        <v>207</v>
      </c>
      <c r="D30" s="108">
        <v>3514000</v>
      </c>
    </row>
    <row r="31" ht="16.5" customHeight="1" spans="1:4">
      <c r="A31" s="167"/>
      <c r="B31" s="77"/>
      <c r="C31" s="147" t="s">
        <v>208</v>
      </c>
      <c r="D31" s="108"/>
    </row>
    <row r="32" ht="16.5" customHeight="1" spans="1:4">
      <c r="A32" s="167"/>
      <c r="B32" s="77"/>
      <c r="C32" s="147" t="s">
        <v>209</v>
      </c>
      <c r="D32" s="108"/>
    </row>
    <row r="33" ht="16.5" customHeight="1" spans="1:4">
      <c r="A33" s="167"/>
      <c r="B33" s="77"/>
      <c r="C33" s="29" t="s">
        <v>210</v>
      </c>
      <c r="D33" s="108"/>
    </row>
    <row r="34" ht="15" customHeight="1" spans="1:4">
      <c r="A34" s="168" t="s">
        <v>50</v>
      </c>
      <c r="B34" s="169">
        <v>49996461.91</v>
      </c>
      <c r="C34" s="168" t="s">
        <v>51</v>
      </c>
      <c r="D34" s="169">
        <v>49996461.91</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45"/>
  <sheetViews>
    <sheetView showZeros="0" tabSelected="1"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37"/>
      <c r="F1" s="70"/>
      <c r="G1" s="142" t="s">
        <v>211</v>
      </c>
    </row>
    <row r="2" ht="41.25" customHeight="1" spans="1:7">
      <c r="A2" s="124" t="str">
        <f>"2026"&amp;"年一般公共预算支出预算表（按功能科目分类）"</f>
        <v>2026年一般公共预算支出预算表（按功能科目分类）</v>
      </c>
      <c r="B2" s="124"/>
      <c r="C2" s="124"/>
      <c r="D2" s="124"/>
      <c r="E2" s="124"/>
      <c r="F2" s="124"/>
      <c r="G2" s="124"/>
    </row>
    <row r="3" ht="18" customHeight="1" spans="1:7">
      <c r="A3" s="4" t="str">
        <f>"单位名称："&amp;"嵩明县民政局"</f>
        <v>单位名称：嵩明县民政局</v>
      </c>
      <c r="F3" s="121"/>
      <c r="G3" s="142" t="s">
        <v>1</v>
      </c>
    </row>
    <row r="4" ht="20.25" customHeight="1" spans="1:7">
      <c r="A4" s="158" t="s">
        <v>212</v>
      </c>
      <c r="B4" s="159"/>
      <c r="C4" s="125" t="s">
        <v>55</v>
      </c>
      <c r="D4" s="150" t="s">
        <v>75</v>
      </c>
      <c r="E4" s="11"/>
      <c r="F4" s="12"/>
      <c r="G4" s="139" t="s">
        <v>76</v>
      </c>
    </row>
    <row r="5" ht="20.25" customHeight="1" spans="1:7">
      <c r="A5" s="160" t="s">
        <v>72</v>
      </c>
      <c r="B5" s="160" t="s">
        <v>73</v>
      </c>
      <c r="C5" s="18"/>
      <c r="D5" s="130" t="s">
        <v>57</v>
      </c>
      <c r="E5" s="130" t="s">
        <v>213</v>
      </c>
      <c r="F5" s="130" t="s">
        <v>214</v>
      </c>
      <c r="G5" s="141"/>
    </row>
    <row r="6" ht="15" customHeight="1" spans="1:7">
      <c r="A6" s="58" t="s">
        <v>82</v>
      </c>
      <c r="B6" s="58" t="s">
        <v>83</v>
      </c>
      <c r="C6" s="58" t="s">
        <v>84</v>
      </c>
      <c r="D6" s="58" t="s">
        <v>85</v>
      </c>
      <c r="E6" s="58" t="s">
        <v>86</v>
      </c>
      <c r="F6" s="58" t="s">
        <v>87</v>
      </c>
      <c r="G6" s="58" t="s">
        <v>88</v>
      </c>
    </row>
    <row r="7" ht="18" customHeight="1" spans="1:7">
      <c r="A7" s="29" t="s">
        <v>97</v>
      </c>
      <c r="B7" s="29" t="s">
        <v>98</v>
      </c>
      <c r="C7" s="77">
        <v>45642977.69</v>
      </c>
      <c r="D7" s="77">
        <v>4052247.03</v>
      </c>
      <c r="E7" s="77">
        <v>3712404.03</v>
      </c>
      <c r="F7" s="77">
        <v>339843</v>
      </c>
      <c r="G7" s="77">
        <v>41590730.66</v>
      </c>
    </row>
    <row r="8" ht="18" customHeight="1" spans="1:7">
      <c r="A8" s="136" t="s">
        <v>99</v>
      </c>
      <c r="B8" s="136" t="s">
        <v>100</v>
      </c>
      <c r="C8" s="77">
        <v>5741630</v>
      </c>
      <c r="D8" s="77">
        <v>3207830</v>
      </c>
      <c r="E8" s="77">
        <v>2884987</v>
      </c>
      <c r="F8" s="77">
        <v>322843</v>
      </c>
      <c r="G8" s="77">
        <v>2533800</v>
      </c>
    </row>
    <row r="9" ht="18" customHeight="1" spans="1:7">
      <c r="A9" s="161" t="s">
        <v>101</v>
      </c>
      <c r="B9" s="161" t="s">
        <v>102</v>
      </c>
      <c r="C9" s="77">
        <v>3207830</v>
      </c>
      <c r="D9" s="77">
        <v>3207830</v>
      </c>
      <c r="E9" s="77">
        <v>2884987</v>
      </c>
      <c r="F9" s="77">
        <v>322843</v>
      </c>
      <c r="G9" s="77"/>
    </row>
    <row r="10" ht="18" customHeight="1" spans="1:7">
      <c r="A10" s="161" t="s">
        <v>103</v>
      </c>
      <c r="B10" s="161" t="s">
        <v>104</v>
      </c>
      <c r="C10" s="77">
        <v>150000</v>
      </c>
      <c r="D10" s="77"/>
      <c r="E10" s="77"/>
      <c r="F10" s="77"/>
      <c r="G10" s="77">
        <v>150000</v>
      </c>
    </row>
    <row r="11" ht="18" customHeight="1" spans="1:7">
      <c r="A11" s="161" t="s">
        <v>105</v>
      </c>
      <c r="B11" s="161" t="s">
        <v>106</v>
      </c>
      <c r="C11" s="77">
        <v>2383800</v>
      </c>
      <c r="D11" s="77"/>
      <c r="E11" s="77"/>
      <c r="F11" s="77"/>
      <c r="G11" s="77">
        <v>2383800</v>
      </c>
    </row>
    <row r="12" ht="18" customHeight="1" spans="1:7">
      <c r="A12" s="136" t="s">
        <v>107</v>
      </c>
      <c r="B12" s="136" t="s">
        <v>108</v>
      </c>
      <c r="C12" s="77">
        <v>830202</v>
      </c>
      <c r="D12" s="77">
        <v>830202</v>
      </c>
      <c r="E12" s="77">
        <v>813202</v>
      </c>
      <c r="F12" s="77">
        <v>17000</v>
      </c>
      <c r="G12" s="77"/>
    </row>
    <row r="13" ht="18" customHeight="1" spans="1:7">
      <c r="A13" s="161" t="s">
        <v>109</v>
      </c>
      <c r="B13" s="161" t="s">
        <v>110</v>
      </c>
      <c r="C13" s="77">
        <v>363847</v>
      </c>
      <c r="D13" s="77">
        <v>363847</v>
      </c>
      <c r="E13" s="77">
        <v>347847</v>
      </c>
      <c r="F13" s="77">
        <v>16000</v>
      </c>
      <c r="G13" s="77"/>
    </row>
    <row r="14" ht="18" customHeight="1" spans="1:7">
      <c r="A14" s="161" t="s">
        <v>111</v>
      </c>
      <c r="B14" s="161" t="s">
        <v>112</v>
      </c>
      <c r="C14" s="77">
        <v>23217</v>
      </c>
      <c r="D14" s="77">
        <v>23217</v>
      </c>
      <c r="E14" s="77">
        <v>22217</v>
      </c>
      <c r="F14" s="77">
        <v>1000</v>
      </c>
      <c r="G14" s="77"/>
    </row>
    <row r="15" ht="18" customHeight="1" spans="1:7">
      <c r="A15" s="161" t="s">
        <v>113</v>
      </c>
      <c r="B15" s="161" t="s">
        <v>114</v>
      </c>
      <c r="C15" s="77">
        <v>443138</v>
      </c>
      <c r="D15" s="77">
        <v>443138</v>
      </c>
      <c r="E15" s="77">
        <v>443138</v>
      </c>
      <c r="F15" s="77"/>
      <c r="G15" s="77"/>
    </row>
    <row r="16" ht="18" customHeight="1" spans="1:7">
      <c r="A16" s="136" t="s">
        <v>115</v>
      </c>
      <c r="B16" s="136" t="s">
        <v>116</v>
      </c>
      <c r="C16" s="77">
        <v>7410</v>
      </c>
      <c r="D16" s="77"/>
      <c r="E16" s="77"/>
      <c r="F16" s="77"/>
      <c r="G16" s="77">
        <v>7410</v>
      </c>
    </row>
    <row r="17" ht="18" customHeight="1" spans="1:7">
      <c r="A17" s="161" t="s">
        <v>117</v>
      </c>
      <c r="B17" s="161" t="s">
        <v>118</v>
      </c>
      <c r="C17" s="77">
        <v>7410</v>
      </c>
      <c r="D17" s="77"/>
      <c r="E17" s="77"/>
      <c r="F17" s="77"/>
      <c r="G17" s="77">
        <v>7410</v>
      </c>
    </row>
    <row r="18" ht="18" customHeight="1" spans="1:7">
      <c r="A18" s="136" t="s">
        <v>119</v>
      </c>
      <c r="B18" s="136" t="s">
        <v>120</v>
      </c>
      <c r="C18" s="77">
        <v>8210865.8</v>
      </c>
      <c r="D18" s="77"/>
      <c r="E18" s="77"/>
      <c r="F18" s="77"/>
      <c r="G18" s="77">
        <v>8210865.8</v>
      </c>
    </row>
    <row r="19" ht="18" customHeight="1" spans="1:7">
      <c r="A19" s="161" t="s">
        <v>121</v>
      </c>
      <c r="B19" s="161" t="s">
        <v>122</v>
      </c>
      <c r="C19" s="77">
        <v>1198585.8</v>
      </c>
      <c r="D19" s="77"/>
      <c r="E19" s="77"/>
      <c r="F19" s="77"/>
      <c r="G19" s="77">
        <v>1198585.8</v>
      </c>
    </row>
    <row r="20" ht="18" customHeight="1" spans="1:7">
      <c r="A20" s="161" t="s">
        <v>123</v>
      </c>
      <c r="B20" s="161" t="s">
        <v>124</v>
      </c>
      <c r="C20" s="77">
        <v>3798280</v>
      </c>
      <c r="D20" s="77"/>
      <c r="E20" s="77"/>
      <c r="F20" s="77"/>
      <c r="G20" s="77">
        <v>3798280</v>
      </c>
    </row>
    <row r="21" ht="18" customHeight="1" spans="1:7">
      <c r="A21" s="161" t="s">
        <v>125</v>
      </c>
      <c r="B21" s="161" t="s">
        <v>126</v>
      </c>
      <c r="C21" s="77">
        <v>2468000</v>
      </c>
      <c r="D21" s="77"/>
      <c r="E21" s="77"/>
      <c r="F21" s="77"/>
      <c r="G21" s="77">
        <v>2468000</v>
      </c>
    </row>
    <row r="22" ht="18" customHeight="1" spans="1:7">
      <c r="A22" s="161" t="s">
        <v>127</v>
      </c>
      <c r="B22" s="161" t="s">
        <v>128</v>
      </c>
      <c r="C22" s="77">
        <v>746000</v>
      </c>
      <c r="D22" s="77"/>
      <c r="E22" s="77"/>
      <c r="F22" s="77"/>
      <c r="G22" s="77">
        <v>746000</v>
      </c>
    </row>
    <row r="23" ht="18" customHeight="1" spans="1:7">
      <c r="A23" s="136" t="s">
        <v>129</v>
      </c>
      <c r="B23" s="136" t="s">
        <v>130</v>
      </c>
      <c r="C23" s="77">
        <v>3904992</v>
      </c>
      <c r="D23" s="77"/>
      <c r="E23" s="77"/>
      <c r="F23" s="77"/>
      <c r="G23" s="77">
        <v>3904992</v>
      </c>
    </row>
    <row r="24" ht="18" customHeight="1" spans="1:7">
      <c r="A24" s="161" t="s">
        <v>131</v>
      </c>
      <c r="B24" s="161" t="s">
        <v>132</v>
      </c>
      <c r="C24" s="77">
        <v>3904992</v>
      </c>
      <c r="D24" s="77"/>
      <c r="E24" s="77"/>
      <c r="F24" s="77"/>
      <c r="G24" s="77">
        <v>3904992</v>
      </c>
    </row>
    <row r="25" ht="18" customHeight="1" spans="1:7">
      <c r="A25" s="136" t="s">
        <v>133</v>
      </c>
      <c r="B25" s="136" t="s">
        <v>134</v>
      </c>
      <c r="C25" s="77">
        <v>16044505.6</v>
      </c>
      <c r="D25" s="77"/>
      <c r="E25" s="77"/>
      <c r="F25" s="77"/>
      <c r="G25" s="77">
        <v>16044505.6</v>
      </c>
    </row>
    <row r="26" ht="18" customHeight="1" spans="1:7">
      <c r="A26" s="161" t="s">
        <v>135</v>
      </c>
      <c r="B26" s="161" t="s">
        <v>136</v>
      </c>
      <c r="C26" s="77">
        <v>3475377.6</v>
      </c>
      <c r="D26" s="77"/>
      <c r="E26" s="77"/>
      <c r="F26" s="77"/>
      <c r="G26" s="77">
        <v>3475377.6</v>
      </c>
    </row>
    <row r="27" ht="18" customHeight="1" spans="1:7">
      <c r="A27" s="161" t="s">
        <v>137</v>
      </c>
      <c r="B27" s="161" t="s">
        <v>138</v>
      </c>
      <c r="C27" s="77">
        <v>12569128</v>
      </c>
      <c r="D27" s="77"/>
      <c r="E27" s="77"/>
      <c r="F27" s="77"/>
      <c r="G27" s="77">
        <v>12569128</v>
      </c>
    </row>
    <row r="28" ht="18" customHeight="1" spans="1:7">
      <c r="A28" s="136" t="s">
        <v>139</v>
      </c>
      <c r="B28" s="136" t="s">
        <v>140</v>
      </c>
      <c r="C28" s="77">
        <v>2120000</v>
      </c>
      <c r="D28" s="77"/>
      <c r="E28" s="77"/>
      <c r="F28" s="77"/>
      <c r="G28" s="77">
        <v>2120000</v>
      </c>
    </row>
    <row r="29" ht="18" customHeight="1" spans="1:7">
      <c r="A29" s="161" t="s">
        <v>141</v>
      </c>
      <c r="B29" s="161" t="s">
        <v>142</v>
      </c>
      <c r="C29" s="77">
        <v>2120000</v>
      </c>
      <c r="D29" s="77"/>
      <c r="E29" s="77"/>
      <c r="F29" s="77"/>
      <c r="G29" s="77">
        <v>2120000</v>
      </c>
    </row>
    <row r="30" ht="18" customHeight="1" spans="1:7">
      <c r="A30" s="136" t="s">
        <v>143</v>
      </c>
      <c r="B30" s="136" t="s">
        <v>144</v>
      </c>
      <c r="C30" s="77">
        <v>6711157.26</v>
      </c>
      <c r="D30" s="77"/>
      <c r="E30" s="77"/>
      <c r="F30" s="77"/>
      <c r="G30" s="77">
        <v>6711157.26</v>
      </c>
    </row>
    <row r="31" ht="18" customHeight="1" spans="1:7">
      <c r="A31" s="161" t="s">
        <v>145</v>
      </c>
      <c r="B31" s="161" t="s">
        <v>146</v>
      </c>
      <c r="C31" s="77">
        <v>6711157.26</v>
      </c>
      <c r="D31" s="77"/>
      <c r="E31" s="77"/>
      <c r="F31" s="77"/>
      <c r="G31" s="77">
        <v>6711157.26</v>
      </c>
    </row>
    <row r="32" ht="18" customHeight="1" spans="1:7">
      <c r="A32" s="136" t="s">
        <v>147</v>
      </c>
      <c r="B32" s="136" t="s">
        <v>148</v>
      </c>
      <c r="C32" s="77">
        <v>2058000</v>
      </c>
      <c r="D32" s="77"/>
      <c r="E32" s="77"/>
      <c r="F32" s="77"/>
      <c r="G32" s="77">
        <v>2058000</v>
      </c>
    </row>
    <row r="33" ht="18" customHeight="1" spans="1:7">
      <c r="A33" s="161" t="s">
        <v>149</v>
      </c>
      <c r="B33" s="161" t="s">
        <v>150</v>
      </c>
      <c r="C33" s="77">
        <v>2058000</v>
      </c>
      <c r="D33" s="77"/>
      <c r="E33" s="77"/>
      <c r="F33" s="77"/>
      <c r="G33" s="77">
        <v>2058000</v>
      </c>
    </row>
    <row r="34" ht="18" customHeight="1" spans="1:7">
      <c r="A34" s="136" t="s">
        <v>151</v>
      </c>
      <c r="B34" s="136" t="s">
        <v>152</v>
      </c>
      <c r="C34" s="77">
        <v>14215.03</v>
      </c>
      <c r="D34" s="77">
        <v>14215.03</v>
      </c>
      <c r="E34" s="77">
        <v>14215.03</v>
      </c>
      <c r="F34" s="77"/>
      <c r="G34" s="77"/>
    </row>
    <row r="35" ht="18" customHeight="1" spans="1:7">
      <c r="A35" s="161" t="s">
        <v>153</v>
      </c>
      <c r="B35" s="161" t="s">
        <v>152</v>
      </c>
      <c r="C35" s="77">
        <v>14215.03</v>
      </c>
      <c r="D35" s="77">
        <v>14215.03</v>
      </c>
      <c r="E35" s="77">
        <v>14215.03</v>
      </c>
      <c r="F35" s="77"/>
      <c r="G35" s="77"/>
    </row>
    <row r="36" ht="18" customHeight="1" spans="1:7">
      <c r="A36" s="29" t="s">
        <v>154</v>
      </c>
      <c r="B36" s="29" t="s">
        <v>155</v>
      </c>
      <c r="C36" s="77">
        <v>440470.78</v>
      </c>
      <c r="D36" s="77">
        <v>440470.78</v>
      </c>
      <c r="E36" s="77">
        <v>440470.78</v>
      </c>
      <c r="F36" s="77"/>
      <c r="G36" s="77"/>
    </row>
    <row r="37" ht="18" customHeight="1" spans="1:7">
      <c r="A37" s="136" t="s">
        <v>156</v>
      </c>
      <c r="B37" s="136" t="s">
        <v>157</v>
      </c>
      <c r="C37" s="77">
        <v>440470.78</v>
      </c>
      <c r="D37" s="77">
        <v>440470.78</v>
      </c>
      <c r="E37" s="77">
        <v>440470.78</v>
      </c>
      <c r="F37" s="77"/>
      <c r="G37" s="77"/>
    </row>
    <row r="38" ht="18" customHeight="1" spans="1:7">
      <c r="A38" s="161" t="s">
        <v>158</v>
      </c>
      <c r="B38" s="161" t="s">
        <v>159</v>
      </c>
      <c r="C38" s="77">
        <v>76133.17</v>
      </c>
      <c r="D38" s="77">
        <v>76133.17</v>
      </c>
      <c r="E38" s="77">
        <v>76133.17</v>
      </c>
      <c r="F38" s="77"/>
      <c r="G38" s="77"/>
    </row>
    <row r="39" ht="18" customHeight="1" spans="1:7">
      <c r="A39" s="161" t="s">
        <v>160</v>
      </c>
      <c r="B39" s="161" t="s">
        <v>161</v>
      </c>
      <c r="C39" s="77">
        <v>130531.78</v>
      </c>
      <c r="D39" s="77">
        <v>130531.78</v>
      </c>
      <c r="E39" s="77">
        <v>130531.78</v>
      </c>
      <c r="F39" s="77"/>
      <c r="G39" s="77"/>
    </row>
    <row r="40" ht="18" customHeight="1" spans="1:7">
      <c r="A40" s="161" t="s">
        <v>162</v>
      </c>
      <c r="B40" s="161" t="s">
        <v>163</v>
      </c>
      <c r="C40" s="77">
        <v>204675.83</v>
      </c>
      <c r="D40" s="77">
        <v>204675.83</v>
      </c>
      <c r="E40" s="77">
        <v>204675.83</v>
      </c>
      <c r="F40" s="77"/>
      <c r="G40" s="77"/>
    </row>
    <row r="41" ht="18" customHeight="1" spans="1:7">
      <c r="A41" s="161" t="s">
        <v>164</v>
      </c>
      <c r="B41" s="161" t="s">
        <v>165</v>
      </c>
      <c r="C41" s="77">
        <v>29130</v>
      </c>
      <c r="D41" s="77">
        <v>29130</v>
      </c>
      <c r="E41" s="77">
        <v>29130</v>
      </c>
      <c r="F41" s="77"/>
      <c r="G41" s="77"/>
    </row>
    <row r="42" ht="18" customHeight="1" spans="1:7">
      <c r="A42" s="29" t="s">
        <v>166</v>
      </c>
      <c r="B42" s="29" t="s">
        <v>167</v>
      </c>
      <c r="C42" s="77">
        <v>399013.44</v>
      </c>
      <c r="D42" s="77">
        <v>399013.44</v>
      </c>
      <c r="E42" s="77">
        <v>399013.44</v>
      </c>
      <c r="F42" s="77"/>
      <c r="G42" s="77"/>
    </row>
    <row r="43" ht="18" customHeight="1" spans="1:7">
      <c r="A43" s="136" t="s">
        <v>168</v>
      </c>
      <c r="B43" s="136" t="s">
        <v>169</v>
      </c>
      <c r="C43" s="77">
        <v>399013.44</v>
      </c>
      <c r="D43" s="77">
        <v>399013.44</v>
      </c>
      <c r="E43" s="77">
        <v>399013.44</v>
      </c>
      <c r="F43" s="77"/>
      <c r="G43" s="77"/>
    </row>
    <row r="44" ht="18" customHeight="1" spans="1:7">
      <c r="A44" s="161" t="s">
        <v>170</v>
      </c>
      <c r="B44" s="161" t="s">
        <v>171</v>
      </c>
      <c r="C44" s="77">
        <v>399013.44</v>
      </c>
      <c r="D44" s="77">
        <v>399013.44</v>
      </c>
      <c r="E44" s="77">
        <v>399013.44</v>
      </c>
      <c r="F44" s="77"/>
      <c r="G44" s="77"/>
    </row>
    <row r="45" ht="18" customHeight="1" spans="1:7">
      <c r="A45" s="76" t="s">
        <v>215</v>
      </c>
      <c r="B45" s="162" t="s">
        <v>215</v>
      </c>
      <c r="C45" s="77">
        <v>46482461.91</v>
      </c>
      <c r="D45" s="77">
        <v>4891731.25</v>
      </c>
      <c r="E45" s="77">
        <v>4551888.25</v>
      </c>
      <c r="F45" s="77">
        <v>339843</v>
      </c>
      <c r="G45" s="77">
        <v>41590730.66</v>
      </c>
    </row>
  </sheetData>
  <mergeCells count="6">
    <mergeCell ref="A2:G2"/>
    <mergeCell ref="A4:B4"/>
    <mergeCell ref="D4:F4"/>
    <mergeCell ref="A45:B45"/>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tabSelected="1" topLeftCell="B1" workbookViewId="0">
      <selection activeCell="A1" sqref="A1"/>
    </sheetView>
  </sheetViews>
  <sheetFormatPr defaultColWidth="10.425" defaultRowHeight="14.25" customHeight="1" outlineLevelRow="6" outlineLevelCol="5"/>
  <cols>
    <col min="1" max="6" width="28.1416666666667" customWidth="1"/>
  </cols>
  <sheetData>
    <row r="1" customHeight="1" spans="1:6">
      <c r="A1" s="42"/>
      <c r="B1" s="42"/>
      <c r="C1" s="42"/>
      <c r="D1" s="42"/>
      <c r="E1" s="41"/>
      <c r="F1" s="154" t="s">
        <v>216</v>
      </c>
    </row>
    <row r="2" ht="41.25" customHeight="1" spans="1:6">
      <c r="A2" s="155" t="str">
        <f>"2026"&amp;"年一般公共预算“三公”经费支出预算表"</f>
        <v>2026年一般公共预算“三公”经费支出预算表</v>
      </c>
      <c r="B2" s="42"/>
      <c r="C2" s="42"/>
      <c r="D2" s="42"/>
      <c r="E2" s="41"/>
      <c r="F2" s="42"/>
    </row>
    <row r="3" customHeight="1" spans="1:6">
      <c r="A3" s="109" t="str">
        <f>"单位名称："&amp;"嵩明县民政局"</f>
        <v>单位名称：嵩明县民政局</v>
      </c>
      <c r="B3" s="156"/>
      <c r="D3" s="42"/>
      <c r="E3" s="41"/>
      <c r="F3" s="63" t="s">
        <v>1</v>
      </c>
    </row>
    <row r="4" ht="27" customHeight="1" spans="1:6">
      <c r="A4" s="46" t="s">
        <v>217</v>
      </c>
      <c r="B4" s="46" t="s">
        <v>218</v>
      </c>
      <c r="C4" s="48" t="s">
        <v>219</v>
      </c>
      <c r="D4" s="46"/>
      <c r="E4" s="47"/>
      <c r="F4" s="46" t="s">
        <v>220</v>
      </c>
    </row>
    <row r="5" ht="28.5" customHeight="1" spans="1:6">
      <c r="A5" s="157"/>
      <c r="B5" s="50"/>
      <c r="C5" s="47" t="s">
        <v>57</v>
      </c>
      <c r="D5" s="47" t="s">
        <v>221</v>
      </c>
      <c r="E5" s="47" t="s">
        <v>222</v>
      </c>
      <c r="F5" s="49"/>
    </row>
    <row r="6" ht="17.25" customHeight="1" spans="1:6">
      <c r="A6" s="54" t="s">
        <v>82</v>
      </c>
      <c r="B6" s="54" t="s">
        <v>83</v>
      </c>
      <c r="C6" s="54" t="s">
        <v>84</v>
      </c>
      <c r="D6" s="54" t="s">
        <v>85</v>
      </c>
      <c r="E6" s="54" t="s">
        <v>86</v>
      </c>
      <c r="F6" s="54" t="s">
        <v>87</v>
      </c>
    </row>
    <row r="7" ht="17.25" customHeight="1" spans="1:6">
      <c r="A7" s="77">
        <v>24000</v>
      </c>
      <c r="B7" s="77"/>
      <c r="C7" s="77">
        <v>24000</v>
      </c>
      <c r="D7" s="77"/>
      <c r="E7" s="77">
        <v>24000</v>
      </c>
      <c r="F7" s="77"/>
    </row>
  </sheetData>
  <mergeCells count="6">
    <mergeCell ref="A2:F2"/>
    <mergeCell ref="A3:B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63"/>
  <sheetViews>
    <sheetView showZeros="0" tabSelected="1" topLeftCell="G1"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2:24">
      <c r="B1" s="137"/>
      <c r="C1" s="143"/>
      <c r="E1" s="144"/>
      <c r="F1" s="144"/>
      <c r="G1" s="144"/>
      <c r="H1" s="144"/>
      <c r="I1" s="79"/>
      <c r="J1" s="79"/>
      <c r="K1" s="79"/>
      <c r="L1" s="79"/>
      <c r="M1" s="79"/>
      <c r="N1" s="79"/>
      <c r="R1" s="79"/>
      <c r="V1" s="143"/>
      <c r="X1" s="2" t="s">
        <v>223</v>
      </c>
    </row>
    <row r="2" ht="45.75" customHeight="1" spans="1:24">
      <c r="A2" s="65" t="str">
        <f>"2026"&amp;"年部门基本支出预算表"</f>
        <v>2026年部门基本支出预算表</v>
      </c>
      <c r="B2" s="3"/>
      <c r="C2" s="65"/>
      <c r="D2" s="65"/>
      <c r="E2" s="65"/>
      <c r="F2" s="65"/>
      <c r="G2" s="65"/>
      <c r="H2" s="65"/>
      <c r="I2" s="65"/>
      <c r="J2" s="65"/>
      <c r="K2" s="65"/>
      <c r="L2" s="65"/>
      <c r="M2" s="65"/>
      <c r="N2" s="65"/>
      <c r="O2" s="3"/>
      <c r="P2" s="3"/>
      <c r="Q2" s="3"/>
      <c r="R2" s="65"/>
      <c r="S2" s="65"/>
      <c r="T2" s="65"/>
      <c r="U2" s="65"/>
      <c r="V2" s="65"/>
      <c r="W2" s="65"/>
      <c r="X2" s="65"/>
    </row>
    <row r="3" ht="18.75" customHeight="1" spans="1:24">
      <c r="A3" s="4" t="str">
        <f>"单位名称："&amp;"嵩明县民政局"</f>
        <v>单位名称：嵩明县民政局</v>
      </c>
      <c r="B3" s="5"/>
      <c r="C3" s="145"/>
      <c r="D3" s="145"/>
      <c r="E3" s="145"/>
      <c r="F3" s="145"/>
      <c r="G3" s="145"/>
      <c r="H3" s="145"/>
      <c r="I3" s="81"/>
      <c r="J3" s="81"/>
      <c r="K3" s="81"/>
      <c r="L3" s="81"/>
      <c r="M3" s="81"/>
      <c r="N3" s="81"/>
      <c r="O3" s="6"/>
      <c r="P3" s="6"/>
      <c r="Q3" s="6"/>
      <c r="R3" s="81"/>
      <c r="V3" s="143"/>
      <c r="X3" s="2" t="s">
        <v>1</v>
      </c>
    </row>
    <row r="4" ht="18" customHeight="1" spans="1:24">
      <c r="A4" s="8" t="s">
        <v>224</v>
      </c>
      <c r="B4" s="8" t="s">
        <v>225</v>
      </c>
      <c r="C4" s="8" t="s">
        <v>226</v>
      </c>
      <c r="D4" s="8" t="s">
        <v>227</v>
      </c>
      <c r="E4" s="8" t="s">
        <v>228</v>
      </c>
      <c r="F4" s="8" t="s">
        <v>229</v>
      </c>
      <c r="G4" s="8" t="s">
        <v>230</v>
      </c>
      <c r="H4" s="8" t="s">
        <v>231</v>
      </c>
      <c r="I4" s="150" t="s">
        <v>232</v>
      </c>
      <c r="J4" s="104" t="s">
        <v>232</v>
      </c>
      <c r="K4" s="104"/>
      <c r="L4" s="104"/>
      <c r="M4" s="104"/>
      <c r="N4" s="104"/>
      <c r="O4" s="11"/>
      <c r="P4" s="11"/>
      <c r="Q4" s="11"/>
      <c r="R4" s="97" t="s">
        <v>61</v>
      </c>
      <c r="S4" s="104" t="s">
        <v>62</v>
      </c>
      <c r="T4" s="104"/>
      <c r="U4" s="104"/>
      <c r="V4" s="104"/>
      <c r="W4" s="104"/>
      <c r="X4" s="105"/>
    </row>
    <row r="5" ht="18" customHeight="1" spans="1:24">
      <c r="A5" s="13"/>
      <c r="B5" s="28"/>
      <c r="C5" s="127"/>
      <c r="D5" s="13"/>
      <c r="E5" s="13"/>
      <c r="F5" s="13"/>
      <c r="G5" s="13"/>
      <c r="H5" s="13"/>
      <c r="I5" s="125" t="s">
        <v>233</v>
      </c>
      <c r="J5" s="150" t="s">
        <v>58</v>
      </c>
      <c r="K5" s="104"/>
      <c r="L5" s="104"/>
      <c r="M5" s="104"/>
      <c r="N5" s="105"/>
      <c r="O5" s="10" t="s">
        <v>234</v>
      </c>
      <c r="P5" s="11"/>
      <c r="Q5" s="12"/>
      <c r="R5" s="8" t="s">
        <v>61</v>
      </c>
      <c r="S5" s="150" t="s">
        <v>62</v>
      </c>
      <c r="T5" s="97" t="s">
        <v>64</v>
      </c>
      <c r="U5" s="104" t="s">
        <v>62</v>
      </c>
      <c r="V5" s="97" t="s">
        <v>66</v>
      </c>
      <c r="W5" s="97" t="s">
        <v>67</v>
      </c>
      <c r="X5" s="153" t="s">
        <v>68</v>
      </c>
    </row>
    <row r="6" ht="19.5" customHeight="1" spans="1:24">
      <c r="A6" s="28"/>
      <c r="B6" s="28"/>
      <c r="C6" s="28"/>
      <c r="D6" s="28"/>
      <c r="E6" s="28"/>
      <c r="F6" s="28"/>
      <c r="G6" s="28"/>
      <c r="H6" s="28"/>
      <c r="I6" s="28"/>
      <c r="J6" s="151" t="s">
        <v>235</v>
      </c>
      <c r="K6" s="8" t="s">
        <v>236</v>
      </c>
      <c r="L6" s="8" t="s">
        <v>237</v>
      </c>
      <c r="M6" s="8" t="s">
        <v>238</v>
      </c>
      <c r="N6" s="8" t="s">
        <v>239</v>
      </c>
      <c r="O6" s="8" t="s">
        <v>58</v>
      </c>
      <c r="P6" s="8" t="s">
        <v>59</v>
      </c>
      <c r="Q6" s="8" t="s">
        <v>60</v>
      </c>
      <c r="R6" s="28"/>
      <c r="S6" s="8" t="s">
        <v>57</v>
      </c>
      <c r="T6" s="8" t="s">
        <v>64</v>
      </c>
      <c r="U6" s="8" t="s">
        <v>240</v>
      </c>
      <c r="V6" s="8" t="s">
        <v>66</v>
      </c>
      <c r="W6" s="8" t="s">
        <v>67</v>
      </c>
      <c r="X6" s="8" t="s">
        <v>68</v>
      </c>
    </row>
    <row r="7" ht="37.5" customHeight="1" spans="1:24">
      <c r="A7" s="146"/>
      <c r="B7" s="18"/>
      <c r="C7" s="146"/>
      <c r="D7" s="146"/>
      <c r="E7" s="146"/>
      <c r="F7" s="146"/>
      <c r="G7" s="146"/>
      <c r="H7" s="146"/>
      <c r="I7" s="146"/>
      <c r="J7" s="152" t="s">
        <v>57</v>
      </c>
      <c r="K7" s="16" t="s">
        <v>241</v>
      </c>
      <c r="L7" s="16" t="s">
        <v>237</v>
      </c>
      <c r="M7" s="16" t="s">
        <v>238</v>
      </c>
      <c r="N7" s="16" t="s">
        <v>239</v>
      </c>
      <c r="O7" s="16" t="s">
        <v>237</v>
      </c>
      <c r="P7" s="16" t="s">
        <v>238</v>
      </c>
      <c r="Q7" s="16" t="s">
        <v>239</v>
      </c>
      <c r="R7" s="16" t="s">
        <v>61</v>
      </c>
      <c r="S7" s="16" t="s">
        <v>57</v>
      </c>
      <c r="T7" s="16" t="s">
        <v>64</v>
      </c>
      <c r="U7" s="16" t="s">
        <v>240</v>
      </c>
      <c r="V7" s="16" t="s">
        <v>66</v>
      </c>
      <c r="W7" s="16" t="s">
        <v>67</v>
      </c>
      <c r="X7" s="16" t="s">
        <v>68</v>
      </c>
    </row>
    <row r="8" customHeight="1" spans="1:24">
      <c r="A8" s="35">
        <v>1</v>
      </c>
      <c r="B8" s="35">
        <v>2</v>
      </c>
      <c r="C8" s="35">
        <v>3</v>
      </c>
      <c r="D8" s="35">
        <v>4</v>
      </c>
      <c r="E8" s="35">
        <v>5</v>
      </c>
      <c r="F8" s="35">
        <v>6</v>
      </c>
      <c r="G8" s="35">
        <v>7</v>
      </c>
      <c r="H8" s="35">
        <v>8</v>
      </c>
      <c r="I8" s="35">
        <v>9</v>
      </c>
      <c r="J8" s="35">
        <v>10</v>
      </c>
      <c r="K8" s="35">
        <v>11</v>
      </c>
      <c r="L8" s="35">
        <v>12</v>
      </c>
      <c r="M8" s="35">
        <v>13</v>
      </c>
      <c r="N8" s="35">
        <v>14</v>
      </c>
      <c r="O8" s="35">
        <v>15</v>
      </c>
      <c r="P8" s="35">
        <v>16</v>
      </c>
      <c r="Q8" s="35">
        <v>17</v>
      </c>
      <c r="R8" s="35">
        <v>18</v>
      </c>
      <c r="S8" s="35">
        <v>19</v>
      </c>
      <c r="T8" s="35">
        <v>20</v>
      </c>
      <c r="U8" s="35">
        <v>21</v>
      </c>
      <c r="V8" s="35">
        <v>22</v>
      </c>
      <c r="W8" s="35">
        <v>23</v>
      </c>
      <c r="X8" s="35">
        <v>24</v>
      </c>
    </row>
    <row r="9" ht="20.25" customHeight="1" spans="1:24">
      <c r="A9" s="147" t="s">
        <v>70</v>
      </c>
      <c r="B9" s="147" t="s">
        <v>70</v>
      </c>
      <c r="C9" s="147" t="s">
        <v>242</v>
      </c>
      <c r="D9" s="147" t="s">
        <v>243</v>
      </c>
      <c r="E9" s="147" t="s">
        <v>101</v>
      </c>
      <c r="F9" s="147" t="s">
        <v>102</v>
      </c>
      <c r="G9" s="147" t="s">
        <v>244</v>
      </c>
      <c r="H9" s="147" t="s">
        <v>245</v>
      </c>
      <c r="I9" s="77">
        <v>379764</v>
      </c>
      <c r="J9" s="77">
        <v>379764</v>
      </c>
      <c r="K9" s="77"/>
      <c r="L9" s="77"/>
      <c r="M9" s="108">
        <v>379764</v>
      </c>
      <c r="N9" s="77"/>
      <c r="O9" s="77"/>
      <c r="P9" s="77"/>
      <c r="Q9" s="77"/>
      <c r="R9" s="77"/>
      <c r="S9" s="77"/>
      <c r="T9" s="77"/>
      <c r="U9" s="77"/>
      <c r="V9" s="77"/>
      <c r="W9" s="77"/>
      <c r="X9" s="77"/>
    </row>
    <row r="10" ht="20.25" customHeight="1" spans="1:24">
      <c r="A10" s="147" t="s">
        <v>70</v>
      </c>
      <c r="B10" s="147" t="s">
        <v>70</v>
      </c>
      <c r="C10" s="147" t="s">
        <v>242</v>
      </c>
      <c r="D10" s="147" t="s">
        <v>243</v>
      </c>
      <c r="E10" s="147" t="s">
        <v>101</v>
      </c>
      <c r="F10" s="147" t="s">
        <v>102</v>
      </c>
      <c r="G10" s="147" t="s">
        <v>246</v>
      </c>
      <c r="H10" s="147" t="s">
        <v>247</v>
      </c>
      <c r="I10" s="77">
        <v>514320</v>
      </c>
      <c r="J10" s="77">
        <v>514320</v>
      </c>
      <c r="K10" s="23"/>
      <c r="L10" s="23"/>
      <c r="M10" s="108">
        <v>514320</v>
      </c>
      <c r="N10" s="23"/>
      <c r="O10" s="77"/>
      <c r="P10" s="77"/>
      <c r="Q10" s="77"/>
      <c r="R10" s="77"/>
      <c r="S10" s="77"/>
      <c r="T10" s="77"/>
      <c r="U10" s="77"/>
      <c r="V10" s="77"/>
      <c r="W10" s="77"/>
      <c r="X10" s="77"/>
    </row>
    <row r="11" ht="20.25" customHeight="1" spans="1:24">
      <c r="A11" s="147" t="s">
        <v>70</v>
      </c>
      <c r="B11" s="147" t="s">
        <v>70</v>
      </c>
      <c r="C11" s="147" t="s">
        <v>242</v>
      </c>
      <c r="D11" s="147" t="s">
        <v>243</v>
      </c>
      <c r="E11" s="147" t="s">
        <v>101</v>
      </c>
      <c r="F11" s="147" t="s">
        <v>102</v>
      </c>
      <c r="G11" s="147" t="s">
        <v>248</v>
      </c>
      <c r="H11" s="147" t="s">
        <v>249</v>
      </c>
      <c r="I11" s="77">
        <v>31647</v>
      </c>
      <c r="J11" s="77">
        <v>31647</v>
      </c>
      <c r="K11" s="23"/>
      <c r="L11" s="23"/>
      <c r="M11" s="108">
        <v>31647</v>
      </c>
      <c r="N11" s="23"/>
      <c r="O11" s="77"/>
      <c r="P11" s="77"/>
      <c r="Q11" s="77"/>
      <c r="R11" s="77"/>
      <c r="S11" s="77"/>
      <c r="T11" s="77"/>
      <c r="U11" s="77"/>
      <c r="V11" s="77"/>
      <c r="W11" s="77"/>
      <c r="X11" s="77"/>
    </row>
    <row r="12" ht="20.25" customHeight="1" spans="1:24">
      <c r="A12" s="147" t="s">
        <v>70</v>
      </c>
      <c r="B12" s="147" t="s">
        <v>70</v>
      </c>
      <c r="C12" s="147" t="s">
        <v>242</v>
      </c>
      <c r="D12" s="147" t="s">
        <v>243</v>
      </c>
      <c r="E12" s="147" t="s">
        <v>101</v>
      </c>
      <c r="F12" s="147" t="s">
        <v>102</v>
      </c>
      <c r="G12" s="147" t="s">
        <v>248</v>
      </c>
      <c r="H12" s="147" t="s">
        <v>249</v>
      </c>
      <c r="I12" s="77">
        <v>6471</v>
      </c>
      <c r="J12" s="77">
        <v>6471</v>
      </c>
      <c r="K12" s="23"/>
      <c r="L12" s="23"/>
      <c r="M12" s="108">
        <v>6471</v>
      </c>
      <c r="N12" s="23"/>
      <c r="O12" s="77"/>
      <c r="P12" s="77"/>
      <c r="Q12" s="77"/>
      <c r="R12" s="77"/>
      <c r="S12" s="77"/>
      <c r="T12" s="77"/>
      <c r="U12" s="77"/>
      <c r="V12" s="77"/>
      <c r="W12" s="77"/>
      <c r="X12" s="77"/>
    </row>
    <row r="13" ht="20.25" customHeight="1" spans="1:24">
      <c r="A13" s="147" t="s">
        <v>70</v>
      </c>
      <c r="B13" s="147" t="s">
        <v>70</v>
      </c>
      <c r="C13" s="147" t="s">
        <v>250</v>
      </c>
      <c r="D13" s="147" t="s">
        <v>251</v>
      </c>
      <c r="E13" s="147" t="s">
        <v>101</v>
      </c>
      <c r="F13" s="147" t="s">
        <v>102</v>
      </c>
      <c r="G13" s="147" t="s">
        <v>244</v>
      </c>
      <c r="H13" s="147" t="s">
        <v>245</v>
      </c>
      <c r="I13" s="77">
        <v>762156</v>
      </c>
      <c r="J13" s="77">
        <v>762156</v>
      </c>
      <c r="K13" s="23"/>
      <c r="L13" s="23"/>
      <c r="M13" s="108">
        <v>762156</v>
      </c>
      <c r="N13" s="23"/>
      <c r="O13" s="77"/>
      <c r="P13" s="77"/>
      <c r="Q13" s="77"/>
      <c r="R13" s="77"/>
      <c r="S13" s="77"/>
      <c r="T13" s="77"/>
      <c r="U13" s="77"/>
      <c r="V13" s="77"/>
      <c r="W13" s="77"/>
      <c r="X13" s="77"/>
    </row>
    <row r="14" ht="20.25" customHeight="1" spans="1:24">
      <c r="A14" s="147" t="s">
        <v>70</v>
      </c>
      <c r="B14" s="147" t="s">
        <v>70</v>
      </c>
      <c r="C14" s="147" t="s">
        <v>250</v>
      </c>
      <c r="D14" s="147" t="s">
        <v>251</v>
      </c>
      <c r="E14" s="147" t="s">
        <v>101</v>
      </c>
      <c r="F14" s="147" t="s">
        <v>102</v>
      </c>
      <c r="G14" s="147" t="s">
        <v>246</v>
      </c>
      <c r="H14" s="147" t="s">
        <v>247</v>
      </c>
      <c r="I14" s="77">
        <v>48816</v>
      </c>
      <c r="J14" s="77">
        <v>48816</v>
      </c>
      <c r="K14" s="23"/>
      <c r="L14" s="23"/>
      <c r="M14" s="108">
        <v>48816</v>
      </c>
      <c r="N14" s="23"/>
      <c r="O14" s="77"/>
      <c r="P14" s="77"/>
      <c r="Q14" s="77"/>
      <c r="R14" s="77"/>
      <c r="S14" s="77"/>
      <c r="T14" s="77"/>
      <c r="U14" s="77"/>
      <c r="V14" s="77"/>
      <c r="W14" s="77"/>
      <c r="X14" s="77"/>
    </row>
    <row r="15" ht="20.25" customHeight="1" spans="1:24">
      <c r="A15" s="147" t="s">
        <v>70</v>
      </c>
      <c r="B15" s="147" t="s">
        <v>70</v>
      </c>
      <c r="C15" s="147" t="s">
        <v>250</v>
      </c>
      <c r="D15" s="147" t="s">
        <v>251</v>
      </c>
      <c r="E15" s="147" t="s">
        <v>101</v>
      </c>
      <c r="F15" s="147" t="s">
        <v>102</v>
      </c>
      <c r="G15" s="147" t="s">
        <v>248</v>
      </c>
      <c r="H15" s="147" t="s">
        <v>249</v>
      </c>
      <c r="I15" s="77">
        <v>63513</v>
      </c>
      <c r="J15" s="77">
        <v>63513</v>
      </c>
      <c r="K15" s="23"/>
      <c r="L15" s="23"/>
      <c r="M15" s="108">
        <v>63513</v>
      </c>
      <c r="N15" s="23"/>
      <c r="O15" s="77"/>
      <c r="P15" s="77"/>
      <c r="Q15" s="77"/>
      <c r="R15" s="77"/>
      <c r="S15" s="77"/>
      <c r="T15" s="77"/>
      <c r="U15" s="77"/>
      <c r="V15" s="77"/>
      <c r="W15" s="77"/>
      <c r="X15" s="77"/>
    </row>
    <row r="16" ht="20.25" customHeight="1" spans="1:24">
      <c r="A16" s="147" t="s">
        <v>70</v>
      </c>
      <c r="B16" s="147" t="s">
        <v>70</v>
      </c>
      <c r="C16" s="147" t="s">
        <v>250</v>
      </c>
      <c r="D16" s="147" t="s">
        <v>251</v>
      </c>
      <c r="E16" s="147" t="s">
        <v>101</v>
      </c>
      <c r="F16" s="147" t="s">
        <v>102</v>
      </c>
      <c r="G16" s="147" t="s">
        <v>252</v>
      </c>
      <c r="H16" s="147" t="s">
        <v>253</v>
      </c>
      <c r="I16" s="77">
        <v>17308</v>
      </c>
      <c r="J16" s="77">
        <v>17308</v>
      </c>
      <c r="K16" s="23"/>
      <c r="L16" s="23"/>
      <c r="M16" s="108">
        <v>17308</v>
      </c>
      <c r="N16" s="23"/>
      <c r="O16" s="77"/>
      <c r="P16" s="77"/>
      <c r="Q16" s="77"/>
      <c r="R16" s="77"/>
      <c r="S16" s="77"/>
      <c r="T16" s="77"/>
      <c r="U16" s="77"/>
      <c r="V16" s="77"/>
      <c r="W16" s="77"/>
      <c r="X16" s="77"/>
    </row>
    <row r="17" ht="20.25" customHeight="1" spans="1:24">
      <c r="A17" s="147" t="s">
        <v>70</v>
      </c>
      <c r="B17" s="147" t="s">
        <v>70</v>
      </c>
      <c r="C17" s="147" t="s">
        <v>250</v>
      </c>
      <c r="D17" s="147" t="s">
        <v>251</v>
      </c>
      <c r="E17" s="147" t="s">
        <v>101</v>
      </c>
      <c r="F17" s="147" t="s">
        <v>102</v>
      </c>
      <c r="G17" s="147" t="s">
        <v>252</v>
      </c>
      <c r="H17" s="147" t="s">
        <v>253</v>
      </c>
      <c r="I17" s="77">
        <v>292140</v>
      </c>
      <c r="J17" s="77">
        <v>292140</v>
      </c>
      <c r="K17" s="23"/>
      <c r="L17" s="23"/>
      <c r="M17" s="108">
        <v>292140</v>
      </c>
      <c r="N17" s="23"/>
      <c r="O17" s="77"/>
      <c r="P17" s="77"/>
      <c r="Q17" s="77"/>
      <c r="R17" s="77"/>
      <c r="S17" s="77"/>
      <c r="T17" s="77"/>
      <c r="U17" s="77"/>
      <c r="V17" s="77"/>
      <c r="W17" s="77"/>
      <c r="X17" s="77"/>
    </row>
    <row r="18" ht="20.25" customHeight="1" spans="1:24">
      <c r="A18" s="147" t="s">
        <v>70</v>
      </c>
      <c r="B18" s="147" t="s">
        <v>70</v>
      </c>
      <c r="C18" s="147" t="s">
        <v>250</v>
      </c>
      <c r="D18" s="147" t="s">
        <v>251</v>
      </c>
      <c r="E18" s="147" t="s">
        <v>101</v>
      </c>
      <c r="F18" s="147" t="s">
        <v>102</v>
      </c>
      <c r="G18" s="147" t="s">
        <v>252</v>
      </c>
      <c r="H18" s="147" t="s">
        <v>253</v>
      </c>
      <c r="I18" s="77">
        <v>153600</v>
      </c>
      <c r="J18" s="77">
        <v>153600</v>
      </c>
      <c r="K18" s="23"/>
      <c r="L18" s="23"/>
      <c r="M18" s="108">
        <v>153600</v>
      </c>
      <c r="N18" s="23"/>
      <c r="O18" s="77"/>
      <c r="P18" s="77"/>
      <c r="Q18" s="77"/>
      <c r="R18" s="77"/>
      <c r="S18" s="77"/>
      <c r="T18" s="77"/>
      <c r="U18" s="77"/>
      <c r="V18" s="77"/>
      <c r="W18" s="77"/>
      <c r="X18" s="77"/>
    </row>
    <row r="19" ht="20.25" customHeight="1" spans="1:24">
      <c r="A19" s="147" t="s">
        <v>70</v>
      </c>
      <c r="B19" s="147" t="s">
        <v>70</v>
      </c>
      <c r="C19" s="147" t="s">
        <v>250</v>
      </c>
      <c r="D19" s="147" t="s">
        <v>251</v>
      </c>
      <c r="E19" s="147" t="s">
        <v>101</v>
      </c>
      <c r="F19" s="147" t="s">
        <v>102</v>
      </c>
      <c r="G19" s="147" t="s">
        <v>252</v>
      </c>
      <c r="H19" s="147" t="s">
        <v>253</v>
      </c>
      <c r="I19" s="77">
        <v>330000</v>
      </c>
      <c r="J19" s="77">
        <v>330000</v>
      </c>
      <c r="K19" s="23"/>
      <c r="L19" s="23"/>
      <c r="M19" s="108">
        <v>330000</v>
      </c>
      <c r="N19" s="23"/>
      <c r="O19" s="77"/>
      <c r="P19" s="77"/>
      <c r="Q19" s="77"/>
      <c r="R19" s="77"/>
      <c r="S19" s="77"/>
      <c r="T19" s="77"/>
      <c r="U19" s="77"/>
      <c r="V19" s="77"/>
      <c r="W19" s="77"/>
      <c r="X19" s="77"/>
    </row>
    <row r="20" ht="20.25" customHeight="1" spans="1:24">
      <c r="A20" s="147" t="s">
        <v>70</v>
      </c>
      <c r="B20" s="147" t="s">
        <v>70</v>
      </c>
      <c r="C20" s="147" t="s">
        <v>250</v>
      </c>
      <c r="D20" s="147" t="s">
        <v>251</v>
      </c>
      <c r="E20" s="147" t="s">
        <v>101</v>
      </c>
      <c r="F20" s="147" t="s">
        <v>102</v>
      </c>
      <c r="G20" s="147" t="s">
        <v>252</v>
      </c>
      <c r="H20" s="147" t="s">
        <v>253</v>
      </c>
      <c r="I20" s="77">
        <v>155772</v>
      </c>
      <c r="J20" s="77">
        <v>155772</v>
      </c>
      <c r="K20" s="23"/>
      <c r="L20" s="23"/>
      <c r="M20" s="108">
        <v>155772</v>
      </c>
      <c r="N20" s="23"/>
      <c r="O20" s="77"/>
      <c r="P20" s="77"/>
      <c r="Q20" s="77"/>
      <c r="R20" s="77"/>
      <c r="S20" s="77"/>
      <c r="T20" s="77"/>
      <c r="U20" s="77"/>
      <c r="V20" s="77"/>
      <c r="W20" s="77"/>
      <c r="X20" s="77"/>
    </row>
    <row r="21" ht="20.25" customHeight="1" spans="1:24">
      <c r="A21" s="147" t="s">
        <v>70</v>
      </c>
      <c r="B21" s="147" t="s">
        <v>70</v>
      </c>
      <c r="C21" s="147" t="s">
        <v>254</v>
      </c>
      <c r="D21" s="147" t="s">
        <v>255</v>
      </c>
      <c r="E21" s="147" t="s">
        <v>113</v>
      </c>
      <c r="F21" s="147" t="s">
        <v>114</v>
      </c>
      <c r="G21" s="147" t="s">
        <v>256</v>
      </c>
      <c r="H21" s="147" t="s">
        <v>257</v>
      </c>
      <c r="I21" s="77">
        <v>443138</v>
      </c>
      <c r="J21" s="77">
        <v>443138</v>
      </c>
      <c r="K21" s="23"/>
      <c r="L21" s="23"/>
      <c r="M21" s="108">
        <v>443138</v>
      </c>
      <c r="N21" s="23"/>
      <c r="O21" s="77"/>
      <c r="P21" s="77"/>
      <c r="Q21" s="77"/>
      <c r="R21" s="77"/>
      <c r="S21" s="77"/>
      <c r="T21" s="77"/>
      <c r="U21" s="77"/>
      <c r="V21" s="77"/>
      <c r="W21" s="77"/>
      <c r="X21" s="77"/>
    </row>
    <row r="22" ht="20.25" customHeight="1" spans="1:24">
      <c r="A22" s="147" t="s">
        <v>70</v>
      </c>
      <c r="B22" s="147" t="s">
        <v>70</v>
      </c>
      <c r="C22" s="147" t="s">
        <v>254</v>
      </c>
      <c r="D22" s="147" t="s">
        <v>255</v>
      </c>
      <c r="E22" s="147" t="s">
        <v>158</v>
      </c>
      <c r="F22" s="147" t="s">
        <v>159</v>
      </c>
      <c r="G22" s="147" t="s">
        <v>258</v>
      </c>
      <c r="H22" s="147" t="s">
        <v>259</v>
      </c>
      <c r="I22" s="77">
        <v>76133.17</v>
      </c>
      <c r="J22" s="77">
        <v>76133.17</v>
      </c>
      <c r="K22" s="23"/>
      <c r="L22" s="23"/>
      <c r="M22" s="108">
        <v>76133.17</v>
      </c>
      <c r="N22" s="23"/>
      <c r="O22" s="77"/>
      <c r="P22" s="77"/>
      <c r="Q22" s="77"/>
      <c r="R22" s="77"/>
      <c r="S22" s="77"/>
      <c r="T22" s="77"/>
      <c r="U22" s="77"/>
      <c r="V22" s="77"/>
      <c r="W22" s="77"/>
      <c r="X22" s="77"/>
    </row>
    <row r="23" ht="20.25" customHeight="1" spans="1:24">
      <c r="A23" s="147" t="s">
        <v>70</v>
      </c>
      <c r="B23" s="147" t="s">
        <v>70</v>
      </c>
      <c r="C23" s="147" t="s">
        <v>254</v>
      </c>
      <c r="D23" s="147" t="s">
        <v>255</v>
      </c>
      <c r="E23" s="147" t="s">
        <v>160</v>
      </c>
      <c r="F23" s="147" t="s">
        <v>161</v>
      </c>
      <c r="G23" s="147" t="s">
        <v>258</v>
      </c>
      <c r="H23" s="147" t="s">
        <v>259</v>
      </c>
      <c r="I23" s="77">
        <v>130531.78</v>
      </c>
      <c r="J23" s="77">
        <v>130531.78</v>
      </c>
      <c r="K23" s="23"/>
      <c r="L23" s="23"/>
      <c r="M23" s="108">
        <v>130531.78</v>
      </c>
      <c r="N23" s="23"/>
      <c r="O23" s="77"/>
      <c r="P23" s="77"/>
      <c r="Q23" s="77"/>
      <c r="R23" s="77"/>
      <c r="S23" s="77"/>
      <c r="T23" s="77"/>
      <c r="U23" s="77"/>
      <c r="V23" s="77"/>
      <c r="W23" s="77"/>
      <c r="X23" s="77"/>
    </row>
    <row r="24" ht="20.25" customHeight="1" spans="1:24">
      <c r="A24" s="147" t="s">
        <v>70</v>
      </c>
      <c r="B24" s="147" t="s">
        <v>70</v>
      </c>
      <c r="C24" s="147" t="s">
        <v>254</v>
      </c>
      <c r="D24" s="147" t="s">
        <v>255</v>
      </c>
      <c r="E24" s="147" t="s">
        <v>162</v>
      </c>
      <c r="F24" s="147" t="s">
        <v>163</v>
      </c>
      <c r="G24" s="147" t="s">
        <v>260</v>
      </c>
      <c r="H24" s="147" t="s">
        <v>261</v>
      </c>
      <c r="I24" s="77">
        <v>116969.97</v>
      </c>
      <c r="J24" s="77">
        <v>116969.97</v>
      </c>
      <c r="K24" s="23"/>
      <c r="L24" s="23"/>
      <c r="M24" s="108">
        <v>116969.97</v>
      </c>
      <c r="N24" s="23"/>
      <c r="O24" s="77"/>
      <c r="P24" s="77"/>
      <c r="Q24" s="77"/>
      <c r="R24" s="77"/>
      <c r="S24" s="77"/>
      <c r="T24" s="77"/>
      <c r="U24" s="77"/>
      <c r="V24" s="77"/>
      <c r="W24" s="77"/>
      <c r="X24" s="77"/>
    </row>
    <row r="25" ht="20.25" customHeight="1" spans="1:24">
      <c r="A25" s="147" t="s">
        <v>70</v>
      </c>
      <c r="B25" s="147" t="s">
        <v>70</v>
      </c>
      <c r="C25" s="147" t="s">
        <v>254</v>
      </c>
      <c r="D25" s="147" t="s">
        <v>255</v>
      </c>
      <c r="E25" s="147" t="s">
        <v>162</v>
      </c>
      <c r="F25" s="147" t="s">
        <v>163</v>
      </c>
      <c r="G25" s="147" t="s">
        <v>260</v>
      </c>
      <c r="H25" s="147" t="s">
        <v>261</v>
      </c>
      <c r="I25" s="77">
        <v>87705.86</v>
      </c>
      <c r="J25" s="77">
        <v>87705.86</v>
      </c>
      <c r="K25" s="23"/>
      <c r="L25" s="23"/>
      <c r="M25" s="108">
        <v>87705.86</v>
      </c>
      <c r="N25" s="23"/>
      <c r="O25" s="77"/>
      <c r="P25" s="77"/>
      <c r="Q25" s="77"/>
      <c r="R25" s="77"/>
      <c r="S25" s="77"/>
      <c r="T25" s="77"/>
      <c r="U25" s="77"/>
      <c r="V25" s="77"/>
      <c r="W25" s="77"/>
      <c r="X25" s="77"/>
    </row>
    <row r="26" ht="20.25" customHeight="1" spans="1:24">
      <c r="A26" s="147" t="s">
        <v>70</v>
      </c>
      <c r="B26" s="147" t="s">
        <v>70</v>
      </c>
      <c r="C26" s="147" t="s">
        <v>254</v>
      </c>
      <c r="D26" s="147" t="s">
        <v>255</v>
      </c>
      <c r="E26" s="147" t="s">
        <v>153</v>
      </c>
      <c r="F26" s="147" t="s">
        <v>152</v>
      </c>
      <c r="G26" s="147" t="s">
        <v>262</v>
      </c>
      <c r="H26" s="147" t="s">
        <v>263</v>
      </c>
      <c r="I26" s="77">
        <v>14215.03</v>
      </c>
      <c r="J26" s="77">
        <v>14215.03</v>
      </c>
      <c r="K26" s="23"/>
      <c r="L26" s="23"/>
      <c r="M26" s="108">
        <v>14215.03</v>
      </c>
      <c r="N26" s="23"/>
      <c r="O26" s="77"/>
      <c r="P26" s="77"/>
      <c r="Q26" s="77"/>
      <c r="R26" s="77"/>
      <c r="S26" s="77"/>
      <c r="T26" s="77"/>
      <c r="U26" s="77"/>
      <c r="V26" s="77"/>
      <c r="W26" s="77"/>
      <c r="X26" s="77"/>
    </row>
    <row r="27" ht="20.25" customHeight="1" spans="1:24">
      <c r="A27" s="147" t="s">
        <v>70</v>
      </c>
      <c r="B27" s="147" t="s">
        <v>70</v>
      </c>
      <c r="C27" s="147" t="s">
        <v>254</v>
      </c>
      <c r="D27" s="147" t="s">
        <v>255</v>
      </c>
      <c r="E27" s="147" t="s">
        <v>164</v>
      </c>
      <c r="F27" s="147" t="s">
        <v>165</v>
      </c>
      <c r="G27" s="147" t="s">
        <v>262</v>
      </c>
      <c r="H27" s="147" t="s">
        <v>263</v>
      </c>
      <c r="I27" s="77">
        <v>5760</v>
      </c>
      <c r="J27" s="77">
        <v>5760</v>
      </c>
      <c r="K27" s="23"/>
      <c r="L27" s="23"/>
      <c r="M27" s="108">
        <v>5760</v>
      </c>
      <c r="N27" s="23"/>
      <c r="O27" s="77"/>
      <c r="P27" s="77"/>
      <c r="Q27" s="77"/>
      <c r="R27" s="77"/>
      <c r="S27" s="77"/>
      <c r="T27" s="77"/>
      <c r="U27" s="77"/>
      <c r="V27" s="77"/>
      <c r="W27" s="77"/>
      <c r="X27" s="77"/>
    </row>
    <row r="28" ht="20.25" customHeight="1" spans="1:24">
      <c r="A28" s="147" t="s">
        <v>70</v>
      </c>
      <c r="B28" s="147" t="s">
        <v>70</v>
      </c>
      <c r="C28" s="147" t="s">
        <v>254</v>
      </c>
      <c r="D28" s="147" t="s">
        <v>255</v>
      </c>
      <c r="E28" s="147" t="s">
        <v>164</v>
      </c>
      <c r="F28" s="147" t="s">
        <v>165</v>
      </c>
      <c r="G28" s="147" t="s">
        <v>262</v>
      </c>
      <c r="H28" s="147" t="s">
        <v>263</v>
      </c>
      <c r="I28" s="77">
        <v>13680</v>
      </c>
      <c r="J28" s="77">
        <v>13680</v>
      </c>
      <c r="K28" s="23"/>
      <c r="L28" s="23"/>
      <c r="M28" s="108">
        <v>13680</v>
      </c>
      <c r="N28" s="23"/>
      <c r="O28" s="77"/>
      <c r="P28" s="77"/>
      <c r="Q28" s="77"/>
      <c r="R28" s="77"/>
      <c r="S28" s="77"/>
      <c r="T28" s="77"/>
      <c r="U28" s="77"/>
      <c r="V28" s="77"/>
      <c r="W28" s="77"/>
      <c r="X28" s="77"/>
    </row>
    <row r="29" ht="20.25" customHeight="1" spans="1:24">
      <c r="A29" s="147" t="s">
        <v>70</v>
      </c>
      <c r="B29" s="147" t="s">
        <v>70</v>
      </c>
      <c r="C29" s="147" t="s">
        <v>254</v>
      </c>
      <c r="D29" s="147" t="s">
        <v>255</v>
      </c>
      <c r="E29" s="147" t="s">
        <v>164</v>
      </c>
      <c r="F29" s="147" t="s">
        <v>165</v>
      </c>
      <c r="G29" s="147" t="s">
        <v>262</v>
      </c>
      <c r="H29" s="147" t="s">
        <v>263</v>
      </c>
      <c r="I29" s="77">
        <v>9690</v>
      </c>
      <c r="J29" s="77">
        <v>9690</v>
      </c>
      <c r="K29" s="23"/>
      <c r="L29" s="23"/>
      <c r="M29" s="108">
        <v>9690</v>
      </c>
      <c r="N29" s="23"/>
      <c r="O29" s="77"/>
      <c r="P29" s="77"/>
      <c r="Q29" s="77"/>
      <c r="R29" s="77"/>
      <c r="S29" s="77"/>
      <c r="T29" s="77"/>
      <c r="U29" s="77"/>
      <c r="V29" s="77"/>
      <c r="W29" s="77"/>
      <c r="X29" s="77"/>
    </row>
    <row r="30" ht="20.25" customHeight="1" spans="1:24">
      <c r="A30" s="147" t="s">
        <v>70</v>
      </c>
      <c r="B30" s="147" t="s">
        <v>70</v>
      </c>
      <c r="C30" s="147" t="s">
        <v>264</v>
      </c>
      <c r="D30" s="147" t="s">
        <v>171</v>
      </c>
      <c r="E30" s="147" t="s">
        <v>170</v>
      </c>
      <c r="F30" s="147" t="s">
        <v>171</v>
      </c>
      <c r="G30" s="147" t="s">
        <v>265</v>
      </c>
      <c r="H30" s="147" t="s">
        <v>171</v>
      </c>
      <c r="I30" s="77">
        <v>136225.32</v>
      </c>
      <c r="J30" s="77">
        <v>136225.32</v>
      </c>
      <c r="K30" s="23"/>
      <c r="L30" s="23"/>
      <c r="M30" s="108">
        <v>136225.32</v>
      </c>
      <c r="N30" s="23"/>
      <c r="O30" s="77"/>
      <c r="P30" s="77"/>
      <c r="Q30" s="77"/>
      <c r="R30" s="77"/>
      <c r="S30" s="77"/>
      <c r="T30" s="77"/>
      <c r="U30" s="77"/>
      <c r="V30" s="77"/>
      <c r="W30" s="77"/>
      <c r="X30" s="77"/>
    </row>
    <row r="31" ht="20.25" customHeight="1" spans="1:24">
      <c r="A31" s="147" t="s">
        <v>70</v>
      </c>
      <c r="B31" s="147" t="s">
        <v>70</v>
      </c>
      <c r="C31" s="147" t="s">
        <v>264</v>
      </c>
      <c r="D31" s="147" t="s">
        <v>171</v>
      </c>
      <c r="E31" s="147" t="s">
        <v>170</v>
      </c>
      <c r="F31" s="147" t="s">
        <v>171</v>
      </c>
      <c r="G31" s="147" t="s">
        <v>265</v>
      </c>
      <c r="H31" s="147" t="s">
        <v>171</v>
      </c>
      <c r="I31" s="77">
        <v>262788.12</v>
      </c>
      <c r="J31" s="77">
        <v>262788.12</v>
      </c>
      <c r="K31" s="23"/>
      <c r="L31" s="23"/>
      <c r="M31" s="108">
        <v>262788.12</v>
      </c>
      <c r="N31" s="23"/>
      <c r="O31" s="77"/>
      <c r="P31" s="77"/>
      <c r="Q31" s="77"/>
      <c r="R31" s="77"/>
      <c r="S31" s="77"/>
      <c r="T31" s="77"/>
      <c r="U31" s="77"/>
      <c r="V31" s="77"/>
      <c r="W31" s="77"/>
      <c r="X31" s="77"/>
    </row>
    <row r="32" ht="20.25" customHeight="1" spans="1:24">
      <c r="A32" s="147" t="s">
        <v>70</v>
      </c>
      <c r="B32" s="147" t="s">
        <v>70</v>
      </c>
      <c r="C32" s="147" t="s">
        <v>266</v>
      </c>
      <c r="D32" s="147" t="s">
        <v>267</v>
      </c>
      <c r="E32" s="147" t="s">
        <v>101</v>
      </c>
      <c r="F32" s="147" t="s">
        <v>102</v>
      </c>
      <c r="G32" s="147" t="s">
        <v>268</v>
      </c>
      <c r="H32" s="147" t="s">
        <v>269</v>
      </c>
      <c r="I32" s="77">
        <v>24000</v>
      </c>
      <c r="J32" s="77">
        <v>24000</v>
      </c>
      <c r="K32" s="23"/>
      <c r="L32" s="23"/>
      <c r="M32" s="108">
        <v>24000</v>
      </c>
      <c r="N32" s="23"/>
      <c r="O32" s="77"/>
      <c r="P32" s="77"/>
      <c r="Q32" s="77"/>
      <c r="R32" s="77"/>
      <c r="S32" s="77"/>
      <c r="T32" s="77"/>
      <c r="U32" s="77"/>
      <c r="V32" s="77"/>
      <c r="W32" s="77"/>
      <c r="X32" s="77"/>
    </row>
    <row r="33" ht="20.25" customHeight="1" spans="1:24">
      <c r="A33" s="147" t="s">
        <v>70</v>
      </c>
      <c r="B33" s="147" t="s">
        <v>70</v>
      </c>
      <c r="C33" s="147" t="s">
        <v>270</v>
      </c>
      <c r="D33" s="147" t="s">
        <v>271</v>
      </c>
      <c r="E33" s="147" t="s">
        <v>101</v>
      </c>
      <c r="F33" s="147" t="s">
        <v>102</v>
      </c>
      <c r="G33" s="147" t="s">
        <v>272</v>
      </c>
      <c r="H33" s="147" t="s">
        <v>273</v>
      </c>
      <c r="I33" s="77">
        <v>69600</v>
      </c>
      <c r="J33" s="77">
        <v>69600</v>
      </c>
      <c r="K33" s="23"/>
      <c r="L33" s="23"/>
      <c r="M33" s="108">
        <v>69600</v>
      </c>
      <c r="N33" s="23"/>
      <c r="O33" s="77"/>
      <c r="P33" s="77"/>
      <c r="Q33" s="77"/>
      <c r="R33" s="77"/>
      <c r="S33" s="77"/>
      <c r="T33" s="77"/>
      <c r="U33" s="77"/>
      <c r="V33" s="77"/>
      <c r="W33" s="77"/>
      <c r="X33" s="77"/>
    </row>
    <row r="34" ht="20.25" customHeight="1" spans="1:24">
      <c r="A34" s="147" t="s">
        <v>70</v>
      </c>
      <c r="B34" s="147" t="s">
        <v>70</v>
      </c>
      <c r="C34" s="147" t="s">
        <v>274</v>
      </c>
      <c r="D34" s="147" t="s">
        <v>275</v>
      </c>
      <c r="E34" s="147" t="s">
        <v>101</v>
      </c>
      <c r="F34" s="147" t="s">
        <v>102</v>
      </c>
      <c r="G34" s="147" t="s">
        <v>276</v>
      </c>
      <c r="H34" s="147" t="s">
        <v>277</v>
      </c>
      <c r="I34" s="77">
        <v>4400</v>
      </c>
      <c r="J34" s="77">
        <v>4400</v>
      </c>
      <c r="K34" s="23"/>
      <c r="L34" s="23"/>
      <c r="M34" s="108">
        <v>4400</v>
      </c>
      <c r="N34" s="23"/>
      <c r="O34" s="77"/>
      <c r="P34" s="77"/>
      <c r="Q34" s="77"/>
      <c r="R34" s="77"/>
      <c r="S34" s="77"/>
      <c r="T34" s="77"/>
      <c r="U34" s="77"/>
      <c r="V34" s="77"/>
      <c r="W34" s="77"/>
      <c r="X34" s="77"/>
    </row>
    <row r="35" ht="20.25" customHeight="1" spans="1:24">
      <c r="A35" s="147" t="s">
        <v>70</v>
      </c>
      <c r="B35" s="147" t="s">
        <v>70</v>
      </c>
      <c r="C35" s="147" t="s">
        <v>274</v>
      </c>
      <c r="D35" s="147" t="s">
        <v>275</v>
      </c>
      <c r="E35" s="147" t="s">
        <v>101</v>
      </c>
      <c r="F35" s="147" t="s">
        <v>102</v>
      </c>
      <c r="G35" s="147" t="s">
        <v>276</v>
      </c>
      <c r="H35" s="147" t="s">
        <v>277</v>
      </c>
      <c r="I35" s="77">
        <v>14000</v>
      </c>
      <c r="J35" s="77">
        <v>14000</v>
      </c>
      <c r="K35" s="23"/>
      <c r="L35" s="23"/>
      <c r="M35" s="108">
        <v>14000</v>
      </c>
      <c r="N35" s="23"/>
      <c r="O35" s="77"/>
      <c r="P35" s="77"/>
      <c r="Q35" s="77"/>
      <c r="R35" s="77"/>
      <c r="S35" s="77"/>
      <c r="T35" s="77"/>
      <c r="U35" s="77"/>
      <c r="V35" s="77"/>
      <c r="W35" s="77"/>
      <c r="X35" s="77"/>
    </row>
    <row r="36" ht="20.25" customHeight="1" spans="1:24">
      <c r="A36" s="147" t="s">
        <v>70</v>
      </c>
      <c r="B36" s="147" t="s">
        <v>70</v>
      </c>
      <c r="C36" s="147" t="s">
        <v>274</v>
      </c>
      <c r="D36" s="147" t="s">
        <v>275</v>
      </c>
      <c r="E36" s="147" t="s">
        <v>109</v>
      </c>
      <c r="F36" s="147" t="s">
        <v>110</v>
      </c>
      <c r="G36" s="147" t="s">
        <v>276</v>
      </c>
      <c r="H36" s="147" t="s">
        <v>277</v>
      </c>
      <c r="I36" s="77">
        <v>16000</v>
      </c>
      <c r="J36" s="77">
        <v>16000</v>
      </c>
      <c r="K36" s="23"/>
      <c r="L36" s="23"/>
      <c r="M36" s="108">
        <v>16000</v>
      </c>
      <c r="N36" s="23"/>
      <c r="O36" s="77"/>
      <c r="P36" s="77"/>
      <c r="Q36" s="77"/>
      <c r="R36" s="77"/>
      <c r="S36" s="77"/>
      <c r="T36" s="77"/>
      <c r="U36" s="77"/>
      <c r="V36" s="77"/>
      <c r="W36" s="77"/>
      <c r="X36" s="77"/>
    </row>
    <row r="37" ht="20.25" customHeight="1" spans="1:24">
      <c r="A37" s="147" t="s">
        <v>70</v>
      </c>
      <c r="B37" s="147" t="s">
        <v>70</v>
      </c>
      <c r="C37" s="147" t="s">
        <v>274</v>
      </c>
      <c r="D37" s="147" t="s">
        <v>275</v>
      </c>
      <c r="E37" s="147" t="s">
        <v>111</v>
      </c>
      <c r="F37" s="147" t="s">
        <v>112</v>
      </c>
      <c r="G37" s="147" t="s">
        <v>276</v>
      </c>
      <c r="H37" s="147" t="s">
        <v>277</v>
      </c>
      <c r="I37" s="77">
        <v>1000</v>
      </c>
      <c r="J37" s="77">
        <v>1000</v>
      </c>
      <c r="K37" s="23"/>
      <c r="L37" s="23"/>
      <c r="M37" s="108">
        <v>1000</v>
      </c>
      <c r="N37" s="23"/>
      <c r="O37" s="77"/>
      <c r="P37" s="77"/>
      <c r="Q37" s="77"/>
      <c r="R37" s="77"/>
      <c r="S37" s="77"/>
      <c r="T37" s="77"/>
      <c r="U37" s="77"/>
      <c r="V37" s="77"/>
      <c r="W37" s="77"/>
      <c r="X37" s="77"/>
    </row>
    <row r="38" ht="20.25" customHeight="1" spans="1:24">
      <c r="A38" s="147" t="s">
        <v>70</v>
      </c>
      <c r="B38" s="147" t="s">
        <v>70</v>
      </c>
      <c r="C38" s="147" t="s">
        <v>274</v>
      </c>
      <c r="D38" s="147" t="s">
        <v>275</v>
      </c>
      <c r="E38" s="147" t="s">
        <v>101</v>
      </c>
      <c r="F38" s="147" t="s">
        <v>102</v>
      </c>
      <c r="G38" s="147" t="s">
        <v>278</v>
      </c>
      <c r="H38" s="147" t="s">
        <v>279</v>
      </c>
      <c r="I38" s="77">
        <v>2400</v>
      </c>
      <c r="J38" s="77">
        <v>2400</v>
      </c>
      <c r="K38" s="23"/>
      <c r="L38" s="23"/>
      <c r="M38" s="108">
        <v>2400</v>
      </c>
      <c r="N38" s="23"/>
      <c r="O38" s="77"/>
      <c r="P38" s="77"/>
      <c r="Q38" s="77"/>
      <c r="R38" s="77"/>
      <c r="S38" s="77"/>
      <c r="T38" s="77"/>
      <c r="U38" s="77"/>
      <c r="V38" s="77"/>
      <c r="W38" s="77"/>
      <c r="X38" s="77"/>
    </row>
    <row r="39" ht="20.25" customHeight="1" spans="1:24">
      <c r="A39" s="147" t="s">
        <v>70</v>
      </c>
      <c r="B39" s="147" t="s">
        <v>70</v>
      </c>
      <c r="C39" s="147" t="s">
        <v>274</v>
      </c>
      <c r="D39" s="147" t="s">
        <v>275</v>
      </c>
      <c r="E39" s="147" t="s">
        <v>101</v>
      </c>
      <c r="F39" s="147" t="s">
        <v>102</v>
      </c>
      <c r="G39" s="147" t="s">
        <v>278</v>
      </c>
      <c r="H39" s="147" t="s">
        <v>279</v>
      </c>
      <c r="I39" s="77">
        <v>3000</v>
      </c>
      <c r="J39" s="77">
        <v>3000</v>
      </c>
      <c r="K39" s="23"/>
      <c r="L39" s="23"/>
      <c r="M39" s="108">
        <v>3000</v>
      </c>
      <c r="N39" s="23"/>
      <c r="O39" s="77"/>
      <c r="P39" s="77"/>
      <c r="Q39" s="77"/>
      <c r="R39" s="77"/>
      <c r="S39" s="77"/>
      <c r="T39" s="77"/>
      <c r="U39" s="77"/>
      <c r="V39" s="77"/>
      <c r="W39" s="77"/>
      <c r="X39" s="77"/>
    </row>
    <row r="40" ht="20.25" customHeight="1" spans="1:24">
      <c r="A40" s="147" t="s">
        <v>70</v>
      </c>
      <c r="B40" s="147" t="s">
        <v>70</v>
      </c>
      <c r="C40" s="147" t="s">
        <v>274</v>
      </c>
      <c r="D40" s="147" t="s">
        <v>275</v>
      </c>
      <c r="E40" s="147" t="s">
        <v>101</v>
      </c>
      <c r="F40" s="147" t="s">
        <v>102</v>
      </c>
      <c r="G40" s="147" t="s">
        <v>278</v>
      </c>
      <c r="H40" s="147" t="s">
        <v>279</v>
      </c>
      <c r="I40" s="77">
        <v>4800</v>
      </c>
      <c r="J40" s="77">
        <v>4800</v>
      </c>
      <c r="K40" s="23"/>
      <c r="L40" s="23"/>
      <c r="M40" s="108">
        <v>4800</v>
      </c>
      <c r="N40" s="23"/>
      <c r="O40" s="77"/>
      <c r="P40" s="77"/>
      <c r="Q40" s="77"/>
      <c r="R40" s="77"/>
      <c r="S40" s="77"/>
      <c r="T40" s="77"/>
      <c r="U40" s="77"/>
      <c r="V40" s="77"/>
      <c r="W40" s="77"/>
      <c r="X40" s="77"/>
    </row>
    <row r="41" ht="20.25" customHeight="1" spans="1:24">
      <c r="A41" s="147" t="s">
        <v>70</v>
      </c>
      <c r="B41" s="147" t="s">
        <v>70</v>
      </c>
      <c r="C41" s="147" t="s">
        <v>274</v>
      </c>
      <c r="D41" s="147" t="s">
        <v>275</v>
      </c>
      <c r="E41" s="147" t="s">
        <v>101</v>
      </c>
      <c r="F41" s="147" t="s">
        <v>102</v>
      </c>
      <c r="G41" s="147" t="s">
        <v>280</v>
      </c>
      <c r="H41" s="147" t="s">
        <v>281</v>
      </c>
      <c r="I41" s="77">
        <v>4800</v>
      </c>
      <c r="J41" s="77">
        <v>4800</v>
      </c>
      <c r="K41" s="23"/>
      <c r="L41" s="23"/>
      <c r="M41" s="108">
        <v>4800</v>
      </c>
      <c r="N41" s="23"/>
      <c r="O41" s="77"/>
      <c r="P41" s="77"/>
      <c r="Q41" s="77"/>
      <c r="R41" s="77"/>
      <c r="S41" s="77"/>
      <c r="T41" s="77"/>
      <c r="U41" s="77"/>
      <c r="V41" s="77"/>
      <c r="W41" s="77"/>
      <c r="X41" s="77"/>
    </row>
    <row r="42" ht="20.25" customHeight="1" spans="1:24">
      <c r="A42" s="147" t="s">
        <v>70</v>
      </c>
      <c r="B42" s="147" t="s">
        <v>70</v>
      </c>
      <c r="C42" s="147" t="s">
        <v>274</v>
      </c>
      <c r="D42" s="147" t="s">
        <v>275</v>
      </c>
      <c r="E42" s="147" t="s">
        <v>101</v>
      </c>
      <c r="F42" s="147" t="s">
        <v>102</v>
      </c>
      <c r="G42" s="147" t="s">
        <v>280</v>
      </c>
      <c r="H42" s="147" t="s">
        <v>281</v>
      </c>
      <c r="I42" s="77">
        <v>2400</v>
      </c>
      <c r="J42" s="77">
        <v>2400</v>
      </c>
      <c r="K42" s="23"/>
      <c r="L42" s="23"/>
      <c r="M42" s="108">
        <v>2400</v>
      </c>
      <c r="N42" s="23"/>
      <c r="O42" s="77"/>
      <c r="P42" s="77"/>
      <c r="Q42" s="77"/>
      <c r="R42" s="77"/>
      <c r="S42" s="77"/>
      <c r="T42" s="77"/>
      <c r="U42" s="77"/>
      <c r="V42" s="77"/>
      <c r="W42" s="77"/>
      <c r="X42" s="77"/>
    </row>
    <row r="43" ht="20.25" customHeight="1" spans="1:24">
      <c r="A43" s="147" t="s">
        <v>70</v>
      </c>
      <c r="B43" s="147" t="s">
        <v>70</v>
      </c>
      <c r="C43" s="147" t="s">
        <v>274</v>
      </c>
      <c r="D43" s="147" t="s">
        <v>275</v>
      </c>
      <c r="E43" s="147" t="s">
        <v>101</v>
      </c>
      <c r="F43" s="147" t="s">
        <v>102</v>
      </c>
      <c r="G43" s="147" t="s">
        <v>280</v>
      </c>
      <c r="H43" s="147" t="s">
        <v>281</v>
      </c>
      <c r="I43" s="77">
        <v>4000</v>
      </c>
      <c r="J43" s="77">
        <v>4000</v>
      </c>
      <c r="K43" s="23"/>
      <c r="L43" s="23"/>
      <c r="M43" s="108">
        <v>4000</v>
      </c>
      <c r="N43" s="23"/>
      <c r="O43" s="77"/>
      <c r="P43" s="77"/>
      <c r="Q43" s="77"/>
      <c r="R43" s="77"/>
      <c r="S43" s="77"/>
      <c r="T43" s="77"/>
      <c r="U43" s="77"/>
      <c r="V43" s="77"/>
      <c r="W43" s="77"/>
      <c r="X43" s="77"/>
    </row>
    <row r="44" ht="20.25" customHeight="1" spans="1:24">
      <c r="A44" s="147" t="s">
        <v>70</v>
      </c>
      <c r="B44" s="147" t="s">
        <v>70</v>
      </c>
      <c r="C44" s="147" t="s">
        <v>274</v>
      </c>
      <c r="D44" s="147" t="s">
        <v>275</v>
      </c>
      <c r="E44" s="147" t="s">
        <v>101</v>
      </c>
      <c r="F44" s="147" t="s">
        <v>102</v>
      </c>
      <c r="G44" s="147" t="s">
        <v>282</v>
      </c>
      <c r="H44" s="147" t="s">
        <v>283</v>
      </c>
      <c r="I44" s="77">
        <v>3000</v>
      </c>
      <c r="J44" s="77">
        <v>3000</v>
      </c>
      <c r="K44" s="23"/>
      <c r="L44" s="23"/>
      <c r="M44" s="108">
        <v>3000</v>
      </c>
      <c r="N44" s="23"/>
      <c r="O44" s="77"/>
      <c r="P44" s="77"/>
      <c r="Q44" s="77"/>
      <c r="R44" s="77"/>
      <c r="S44" s="77"/>
      <c r="T44" s="77"/>
      <c r="U44" s="77"/>
      <c r="V44" s="77"/>
      <c r="W44" s="77"/>
      <c r="X44" s="77"/>
    </row>
    <row r="45" ht="20.25" customHeight="1" spans="1:24">
      <c r="A45" s="147" t="s">
        <v>70</v>
      </c>
      <c r="B45" s="147" t="s">
        <v>70</v>
      </c>
      <c r="C45" s="147" t="s">
        <v>274</v>
      </c>
      <c r="D45" s="147" t="s">
        <v>275</v>
      </c>
      <c r="E45" s="147" t="s">
        <v>101</v>
      </c>
      <c r="F45" s="147" t="s">
        <v>102</v>
      </c>
      <c r="G45" s="147" t="s">
        <v>282</v>
      </c>
      <c r="H45" s="147" t="s">
        <v>283</v>
      </c>
      <c r="I45" s="77">
        <v>4800</v>
      </c>
      <c r="J45" s="77">
        <v>4800</v>
      </c>
      <c r="K45" s="23"/>
      <c r="L45" s="23"/>
      <c r="M45" s="108">
        <v>4800</v>
      </c>
      <c r="N45" s="23"/>
      <c r="O45" s="77"/>
      <c r="P45" s="77"/>
      <c r="Q45" s="77"/>
      <c r="R45" s="77"/>
      <c r="S45" s="77"/>
      <c r="T45" s="77"/>
      <c r="U45" s="77"/>
      <c r="V45" s="77"/>
      <c r="W45" s="77"/>
      <c r="X45" s="77"/>
    </row>
    <row r="46" ht="20.25" customHeight="1" spans="1:24">
      <c r="A46" s="147" t="s">
        <v>70</v>
      </c>
      <c r="B46" s="147" t="s">
        <v>70</v>
      </c>
      <c r="C46" s="147" t="s">
        <v>274</v>
      </c>
      <c r="D46" s="147" t="s">
        <v>275</v>
      </c>
      <c r="E46" s="147" t="s">
        <v>101</v>
      </c>
      <c r="F46" s="147" t="s">
        <v>102</v>
      </c>
      <c r="G46" s="147" t="s">
        <v>282</v>
      </c>
      <c r="H46" s="147" t="s">
        <v>283</v>
      </c>
      <c r="I46" s="77">
        <v>2400</v>
      </c>
      <c r="J46" s="77">
        <v>2400</v>
      </c>
      <c r="K46" s="23"/>
      <c r="L46" s="23"/>
      <c r="M46" s="108">
        <v>2400</v>
      </c>
      <c r="N46" s="23"/>
      <c r="O46" s="77"/>
      <c r="P46" s="77"/>
      <c r="Q46" s="77"/>
      <c r="R46" s="77"/>
      <c r="S46" s="77"/>
      <c r="T46" s="77"/>
      <c r="U46" s="77"/>
      <c r="V46" s="77"/>
      <c r="W46" s="77"/>
      <c r="X46" s="77"/>
    </row>
    <row r="47" ht="20.25" customHeight="1" spans="1:24">
      <c r="A47" s="147" t="s">
        <v>70</v>
      </c>
      <c r="B47" s="147" t="s">
        <v>70</v>
      </c>
      <c r="C47" s="147" t="s">
        <v>274</v>
      </c>
      <c r="D47" s="147" t="s">
        <v>275</v>
      </c>
      <c r="E47" s="147" t="s">
        <v>101</v>
      </c>
      <c r="F47" s="147" t="s">
        <v>102</v>
      </c>
      <c r="G47" s="147" t="s">
        <v>284</v>
      </c>
      <c r="H47" s="147" t="s">
        <v>285</v>
      </c>
      <c r="I47" s="77">
        <v>4800</v>
      </c>
      <c r="J47" s="77">
        <v>4800</v>
      </c>
      <c r="K47" s="23"/>
      <c r="L47" s="23"/>
      <c r="M47" s="108">
        <v>4800</v>
      </c>
      <c r="N47" s="23"/>
      <c r="O47" s="77"/>
      <c r="P47" s="77"/>
      <c r="Q47" s="77"/>
      <c r="R47" s="77"/>
      <c r="S47" s="77"/>
      <c r="T47" s="77"/>
      <c r="U47" s="77"/>
      <c r="V47" s="77"/>
      <c r="W47" s="77"/>
      <c r="X47" s="77"/>
    </row>
    <row r="48" ht="20.25" customHeight="1" spans="1:24">
      <c r="A48" s="147" t="s">
        <v>70</v>
      </c>
      <c r="B48" s="147" t="s">
        <v>70</v>
      </c>
      <c r="C48" s="147" t="s">
        <v>274</v>
      </c>
      <c r="D48" s="147" t="s">
        <v>275</v>
      </c>
      <c r="E48" s="147" t="s">
        <v>101</v>
      </c>
      <c r="F48" s="147" t="s">
        <v>102</v>
      </c>
      <c r="G48" s="147" t="s">
        <v>284</v>
      </c>
      <c r="H48" s="147" t="s">
        <v>285</v>
      </c>
      <c r="I48" s="77">
        <v>2400</v>
      </c>
      <c r="J48" s="77">
        <v>2400</v>
      </c>
      <c r="K48" s="23"/>
      <c r="L48" s="23"/>
      <c r="M48" s="108">
        <v>2400</v>
      </c>
      <c r="N48" s="23"/>
      <c r="O48" s="77"/>
      <c r="P48" s="77"/>
      <c r="Q48" s="77"/>
      <c r="R48" s="77"/>
      <c r="S48" s="77"/>
      <c r="T48" s="77"/>
      <c r="U48" s="77"/>
      <c r="V48" s="77"/>
      <c r="W48" s="77"/>
      <c r="X48" s="77"/>
    </row>
    <row r="49" ht="20.25" customHeight="1" spans="1:24">
      <c r="A49" s="147" t="s">
        <v>70</v>
      </c>
      <c r="B49" s="147" t="s">
        <v>70</v>
      </c>
      <c r="C49" s="147" t="s">
        <v>274</v>
      </c>
      <c r="D49" s="147" t="s">
        <v>275</v>
      </c>
      <c r="E49" s="147" t="s">
        <v>101</v>
      </c>
      <c r="F49" s="147" t="s">
        <v>102</v>
      </c>
      <c r="G49" s="147" t="s">
        <v>286</v>
      </c>
      <c r="H49" s="147" t="s">
        <v>287</v>
      </c>
      <c r="I49" s="77">
        <v>5000</v>
      </c>
      <c r="J49" s="77">
        <v>5000</v>
      </c>
      <c r="K49" s="23"/>
      <c r="L49" s="23"/>
      <c r="M49" s="108">
        <v>5000</v>
      </c>
      <c r="N49" s="23"/>
      <c r="O49" s="77"/>
      <c r="P49" s="77"/>
      <c r="Q49" s="77"/>
      <c r="R49" s="77"/>
      <c r="S49" s="77"/>
      <c r="T49" s="77"/>
      <c r="U49" s="77"/>
      <c r="V49" s="77"/>
      <c r="W49" s="77"/>
      <c r="X49" s="77"/>
    </row>
    <row r="50" ht="20.25" customHeight="1" spans="1:24">
      <c r="A50" s="147" t="s">
        <v>70</v>
      </c>
      <c r="B50" s="147" t="s">
        <v>70</v>
      </c>
      <c r="C50" s="147" t="s">
        <v>274</v>
      </c>
      <c r="D50" s="147" t="s">
        <v>275</v>
      </c>
      <c r="E50" s="147" t="s">
        <v>101</v>
      </c>
      <c r="F50" s="147" t="s">
        <v>102</v>
      </c>
      <c r="G50" s="147" t="s">
        <v>286</v>
      </c>
      <c r="H50" s="147" t="s">
        <v>287</v>
      </c>
      <c r="I50" s="77">
        <v>8800</v>
      </c>
      <c r="J50" s="77">
        <v>8800</v>
      </c>
      <c r="K50" s="23"/>
      <c r="L50" s="23"/>
      <c r="M50" s="108">
        <v>8800</v>
      </c>
      <c r="N50" s="23"/>
      <c r="O50" s="77"/>
      <c r="P50" s="77"/>
      <c r="Q50" s="77"/>
      <c r="R50" s="77"/>
      <c r="S50" s="77"/>
      <c r="T50" s="77"/>
      <c r="U50" s="77"/>
      <c r="V50" s="77"/>
      <c r="W50" s="77"/>
      <c r="X50" s="77"/>
    </row>
    <row r="51" ht="20.25" customHeight="1" spans="1:24">
      <c r="A51" s="147" t="s">
        <v>70</v>
      </c>
      <c r="B51" s="147" t="s">
        <v>70</v>
      </c>
      <c r="C51" s="147" t="s">
        <v>274</v>
      </c>
      <c r="D51" s="147" t="s">
        <v>275</v>
      </c>
      <c r="E51" s="147" t="s">
        <v>101</v>
      </c>
      <c r="F51" s="147" t="s">
        <v>102</v>
      </c>
      <c r="G51" s="147" t="s">
        <v>286</v>
      </c>
      <c r="H51" s="147" t="s">
        <v>287</v>
      </c>
      <c r="I51" s="77">
        <v>17600</v>
      </c>
      <c r="J51" s="77">
        <v>17600</v>
      </c>
      <c r="K51" s="23"/>
      <c r="L51" s="23"/>
      <c r="M51" s="108">
        <v>17600</v>
      </c>
      <c r="N51" s="23"/>
      <c r="O51" s="77"/>
      <c r="P51" s="77"/>
      <c r="Q51" s="77"/>
      <c r="R51" s="77"/>
      <c r="S51" s="77"/>
      <c r="T51" s="77"/>
      <c r="U51" s="77"/>
      <c r="V51" s="77"/>
      <c r="W51" s="77"/>
      <c r="X51" s="77"/>
    </row>
    <row r="52" ht="20.25" customHeight="1" spans="1:24">
      <c r="A52" s="147" t="s">
        <v>70</v>
      </c>
      <c r="B52" s="147" t="s">
        <v>70</v>
      </c>
      <c r="C52" s="147" t="s">
        <v>274</v>
      </c>
      <c r="D52" s="147" t="s">
        <v>275</v>
      </c>
      <c r="E52" s="147" t="s">
        <v>101</v>
      </c>
      <c r="F52" s="147" t="s">
        <v>102</v>
      </c>
      <c r="G52" s="147" t="s">
        <v>288</v>
      </c>
      <c r="H52" s="147" t="s">
        <v>289</v>
      </c>
      <c r="I52" s="77">
        <v>3800</v>
      </c>
      <c r="J52" s="77">
        <v>3800</v>
      </c>
      <c r="K52" s="23"/>
      <c r="L52" s="23"/>
      <c r="M52" s="108">
        <v>3800</v>
      </c>
      <c r="N52" s="23"/>
      <c r="O52" s="77"/>
      <c r="P52" s="77"/>
      <c r="Q52" s="77"/>
      <c r="R52" s="77"/>
      <c r="S52" s="77"/>
      <c r="T52" s="77"/>
      <c r="U52" s="77"/>
      <c r="V52" s="77"/>
      <c r="W52" s="77"/>
      <c r="X52" s="77"/>
    </row>
    <row r="53" ht="20.25" customHeight="1" spans="1:24">
      <c r="A53" s="147" t="s">
        <v>70</v>
      </c>
      <c r="B53" s="147" t="s">
        <v>70</v>
      </c>
      <c r="C53" s="147" t="s">
        <v>274</v>
      </c>
      <c r="D53" s="147" t="s">
        <v>275</v>
      </c>
      <c r="E53" s="147" t="s">
        <v>101</v>
      </c>
      <c r="F53" s="147" t="s">
        <v>102</v>
      </c>
      <c r="G53" s="147" t="s">
        <v>288</v>
      </c>
      <c r="H53" s="147" t="s">
        <v>289</v>
      </c>
      <c r="I53" s="77">
        <v>14400</v>
      </c>
      <c r="J53" s="77">
        <v>14400</v>
      </c>
      <c r="K53" s="23"/>
      <c r="L53" s="23"/>
      <c r="M53" s="108">
        <v>14400</v>
      </c>
      <c r="N53" s="23"/>
      <c r="O53" s="77"/>
      <c r="P53" s="77"/>
      <c r="Q53" s="77"/>
      <c r="R53" s="77"/>
      <c r="S53" s="77"/>
      <c r="T53" s="77"/>
      <c r="U53" s="77"/>
      <c r="V53" s="77"/>
      <c r="W53" s="77"/>
      <c r="X53" s="77"/>
    </row>
    <row r="54" ht="20.25" customHeight="1" spans="1:24">
      <c r="A54" s="147" t="s">
        <v>70</v>
      </c>
      <c r="B54" s="147" t="s">
        <v>70</v>
      </c>
      <c r="C54" s="147" t="s">
        <v>274</v>
      </c>
      <c r="D54" s="147" t="s">
        <v>275</v>
      </c>
      <c r="E54" s="147" t="s">
        <v>101</v>
      </c>
      <c r="F54" s="147" t="s">
        <v>102</v>
      </c>
      <c r="G54" s="147" t="s">
        <v>288</v>
      </c>
      <c r="H54" s="147" t="s">
        <v>289</v>
      </c>
      <c r="I54" s="77">
        <v>7200</v>
      </c>
      <c r="J54" s="77">
        <v>7200</v>
      </c>
      <c r="K54" s="23"/>
      <c r="L54" s="23"/>
      <c r="M54" s="108">
        <v>7200</v>
      </c>
      <c r="N54" s="23"/>
      <c r="O54" s="77"/>
      <c r="P54" s="77"/>
      <c r="Q54" s="77"/>
      <c r="R54" s="77"/>
      <c r="S54" s="77"/>
      <c r="T54" s="77"/>
      <c r="U54" s="77"/>
      <c r="V54" s="77"/>
      <c r="W54" s="77"/>
      <c r="X54" s="77"/>
    </row>
    <row r="55" ht="20.25" customHeight="1" spans="1:24">
      <c r="A55" s="147" t="s">
        <v>70</v>
      </c>
      <c r="B55" s="147" t="s">
        <v>70</v>
      </c>
      <c r="C55" s="147" t="s">
        <v>274</v>
      </c>
      <c r="D55" s="147" t="s">
        <v>275</v>
      </c>
      <c r="E55" s="147" t="s">
        <v>101</v>
      </c>
      <c r="F55" s="147" t="s">
        <v>102</v>
      </c>
      <c r="G55" s="147" t="s">
        <v>290</v>
      </c>
      <c r="H55" s="147" t="s">
        <v>291</v>
      </c>
      <c r="I55" s="77">
        <v>41491</v>
      </c>
      <c r="J55" s="77">
        <v>41491</v>
      </c>
      <c r="K55" s="23"/>
      <c r="L55" s="23"/>
      <c r="M55" s="108">
        <v>41491</v>
      </c>
      <c r="N55" s="23"/>
      <c r="O55" s="77"/>
      <c r="P55" s="77"/>
      <c r="Q55" s="77"/>
      <c r="R55" s="77"/>
      <c r="S55" s="77"/>
      <c r="T55" s="77"/>
      <c r="U55" s="77"/>
      <c r="V55" s="77"/>
      <c r="W55" s="77"/>
      <c r="X55" s="77"/>
    </row>
    <row r="56" ht="20.25" customHeight="1" spans="1:24">
      <c r="A56" s="147" t="s">
        <v>70</v>
      </c>
      <c r="B56" s="147" t="s">
        <v>70</v>
      </c>
      <c r="C56" s="147" t="s">
        <v>274</v>
      </c>
      <c r="D56" s="147" t="s">
        <v>275</v>
      </c>
      <c r="E56" s="147" t="s">
        <v>101</v>
      </c>
      <c r="F56" s="147" t="s">
        <v>102</v>
      </c>
      <c r="G56" s="147" t="s">
        <v>290</v>
      </c>
      <c r="H56" s="147" t="s">
        <v>291</v>
      </c>
      <c r="I56" s="77">
        <v>6000</v>
      </c>
      <c r="J56" s="77">
        <v>6000</v>
      </c>
      <c r="K56" s="23"/>
      <c r="L56" s="23"/>
      <c r="M56" s="108">
        <v>6000</v>
      </c>
      <c r="N56" s="23"/>
      <c r="O56" s="77"/>
      <c r="P56" s="77"/>
      <c r="Q56" s="77"/>
      <c r="R56" s="77"/>
      <c r="S56" s="77"/>
      <c r="T56" s="77"/>
      <c r="U56" s="77"/>
      <c r="V56" s="77"/>
      <c r="W56" s="77"/>
      <c r="X56" s="77"/>
    </row>
    <row r="57" ht="20.25" customHeight="1" spans="1:24">
      <c r="A57" s="147" t="s">
        <v>70</v>
      </c>
      <c r="B57" s="147" t="s">
        <v>70</v>
      </c>
      <c r="C57" s="147" t="s">
        <v>292</v>
      </c>
      <c r="D57" s="147" t="s">
        <v>293</v>
      </c>
      <c r="E57" s="147" t="s">
        <v>101</v>
      </c>
      <c r="F57" s="147" t="s">
        <v>102</v>
      </c>
      <c r="G57" s="147" t="s">
        <v>248</v>
      </c>
      <c r="H57" s="147" t="s">
        <v>249</v>
      </c>
      <c r="I57" s="77">
        <v>129480</v>
      </c>
      <c r="J57" s="77">
        <v>129480</v>
      </c>
      <c r="K57" s="23"/>
      <c r="L57" s="23"/>
      <c r="M57" s="108">
        <v>129480</v>
      </c>
      <c r="N57" s="23"/>
      <c r="O57" s="77"/>
      <c r="P57" s="77"/>
      <c r="Q57" s="77"/>
      <c r="R57" s="77"/>
      <c r="S57" s="77"/>
      <c r="T57" s="77"/>
      <c r="U57" s="77"/>
      <c r="V57" s="77"/>
      <c r="W57" s="77"/>
      <c r="X57" s="77"/>
    </row>
    <row r="58" ht="20.25" customHeight="1" spans="1:24">
      <c r="A58" s="147" t="s">
        <v>70</v>
      </c>
      <c r="B58" s="147" t="s">
        <v>70</v>
      </c>
      <c r="C58" s="147" t="s">
        <v>294</v>
      </c>
      <c r="D58" s="147" t="s">
        <v>295</v>
      </c>
      <c r="E58" s="147" t="s">
        <v>109</v>
      </c>
      <c r="F58" s="147" t="s">
        <v>110</v>
      </c>
      <c r="G58" s="147" t="s">
        <v>296</v>
      </c>
      <c r="H58" s="147" t="s">
        <v>297</v>
      </c>
      <c r="I58" s="77">
        <v>347847</v>
      </c>
      <c r="J58" s="77">
        <v>347847</v>
      </c>
      <c r="K58" s="23"/>
      <c r="L58" s="23"/>
      <c r="M58" s="108">
        <v>347847</v>
      </c>
      <c r="N58" s="23"/>
      <c r="O58" s="77"/>
      <c r="P58" s="77"/>
      <c r="Q58" s="77"/>
      <c r="R58" s="77"/>
      <c r="S58" s="77"/>
      <c r="T58" s="77"/>
      <c r="U58" s="77"/>
      <c r="V58" s="77"/>
      <c r="W58" s="77"/>
      <c r="X58" s="77"/>
    </row>
    <row r="59" ht="20.25" customHeight="1" spans="1:24">
      <c r="A59" s="147" t="s">
        <v>70</v>
      </c>
      <c r="B59" s="147" t="s">
        <v>70</v>
      </c>
      <c r="C59" s="147" t="s">
        <v>294</v>
      </c>
      <c r="D59" s="147" t="s">
        <v>295</v>
      </c>
      <c r="E59" s="147" t="s">
        <v>111</v>
      </c>
      <c r="F59" s="147" t="s">
        <v>112</v>
      </c>
      <c r="G59" s="147" t="s">
        <v>296</v>
      </c>
      <c r="H59" s="147" t="s">
        <v>297</v>
      </c>
      <c r="I59" s="77">
        <v>22217</v>
      </c>
      <c r="J59" s="77">
        <v>22217</v>
      </c>
      <c r="K59" s="23"/>
      <c r="L59" s="23"/>
      <c r="M59" s="108">
        <v>22217</v>
      </c>
      <c r="N59" s="23"/>
      <c r="O59" s="77"/>
      <c r="P59" s="77"/>
      <c r="Q59" s="77"/>
      <c r="R59" s="77"/>
      <c r="S59" s="77"/>
      <c r="T59" s="77"/>
      <c r="U59" s="77"/>
      <c r="V59" s="77"/>
      <c r="W59" s="77"/>
      <c r="X59" s="77"/>
    </row>
    <row r="60" ht="20.25" customHeight="1" spans="1:24">
      <c r="A60" s="147" t="s">
        <v>70</v>
      </c>
      <c r="B60" s="147" t="s">
        <v>70</v>
      </c>
      <c r="C60" s="147" t="s">
        <v>298</v>
      </c>
      <c r="D60" s="147" t="s">
        <v>299</v>
      </c>
      <c r="E60" s="147" t="s">
        <v>101</v>
      </c>
      <c r="F60" s="147" t="s">
        <v>102</v>
      </c>
      <c r="G60" s="147" t="s">
        <v>300</v>
      </c>
      <c r="H60" s="147" t="s">
        <v>299</v>
      </c>
      <c r="I60" s="77">
        <v>6768</v>
      </c>
      <c r="J60" s="77">
        <v>6768</v>
      </c>
      <c r="K60" s="23"/>
      <c r="L60" s="23"/>
      <c r="M60" s="108">
        <v>6768</v>
      </c>
      <c r="N60" s="23"/>
      <c r="O60" s="77"/>
      <c r="P60" s="77"/>
      <c r="Q60" s="77"/>
      <c r="R60" s="77"/>
      <c r="S60" s="77"/>
      <c r="T60" s="77"/>
      <c r="U60" s="77"/>
      <c r="V60" s="77"/>
      <c r="W60" s="77"/>
      <c r="X60" s="77"/>
    </row>
    <row r="61" ht="20.25" customHeight="1" spans="1:24">
      <c r="A61" s="147" t="s">
        <v>70</v>
      </c>
      <c r="B61" s="147" t="s">
        <v>70</v>
      </c>
      <c r="C61" s="147" t="s">
        <v>298</v>
      </c>
      <c r="D61" s="147" t="s">
        <v>299</v>
      </c>
      <c r="E61" s="147" t="s">
        <v>101</v>
      </c>
      <c r="F61" s="147" t="s">
        <v>102</v>
      </c>
      <c r="G61" s="147" t="s">
        <v>300</v>
      </c>
      <c r="H61" s="147" t="s">
        <v>299</v>
      </c>
      <c r="I61" s="77">
        <v>3384</v>
      </c>
      <c r="J61" s="77">
        <v>3384</v>
      </c>
      <c r="K61" s="23"/>
      <c r="L61" s="23"/>
      <c r="M61" s="108">
        <v>3384</v>
      </c>
      <c r="N61" s="23"/>
      <c r="O61" s="77"/>
      <c r="P61" s="77"/>
      <c r="Q61" s="77"/>
      <c r="R61" s="77"/>
      <c r="S61" s="77"/>
      <c r="T61" s="77"/>
      <c r="U61" s="77"/>
      <c r="V61" s="77"/>
      <c r="W61" s="77"/>
      <c r="X61" s="77"/>
    </row>
    <row r="62" ht="20.25" customHeight="1" spans="1:24">
      <c r="A62" s="147" t="s">
        <v>70</v>
      </c>
      <c r="B62" s="147" t="s">
        <v>70</v>
      </c>
      <c r="C62" s="147" t="s">
        <v>298</v>
      </c>
      <c r="D62" s="147" t="s">
        <v>299</v>
      </c>
      <c r="E62" s="147" t="s">
        <v>101</v>
      </c>
      <c r="F62" s="147" t="s">
        <v>102</v>
      </c>
      <c r="G62" s="147" t="s">
        <v>300</v>
      </c>
      <c r="H62" s="147" t="s">
        <v>299</v>
      </c>
      <c r="I62" s="77">
        <v>57600</v>
      </c>
      <c r="J62" s="77">
        <v>57600</v>
      </c>
      <c r="K62" s="23"/>
      <c r="L62" s="23"/>
      <c r="M62" s="108">
        <v>57600</v>
      </c>
      <c r="N62" s="23"/>
      <c r="O62" s="77"/>
      <c r="P62" s="77"/>
      <c r="Q62" s="77"/>
      <c r="R62" s="77"/>
      <c r="S62" s="77"/>
      <c r="T62" s="77"/>
      <c r="U62" s="77"/>
      <c r="V62" s="77"/>
      <c r="W62" s="77"/>
      <c r="X62" s="77"/>
    </row>
    <row r="63" ht="17.25" customHeight="1" spans="1:24">
      <c r="A63" s="32" t="s">
        <v>215</v>
      </c>
      <c r="B63" s="33"/>
      <c r="C63" s="148"/>
      <c r="D63" s="148"/>
      <c r="E63" s="148"/>
      <c r="F63" s="148"/>
      <c r="G63" s="148"/>
      <c r="H63" s="149"/>
      <c r="I63" s="77">
        <v>4891731.25</v>
      </c>
      <c r="J63" s="77">
        <v>4891731.25</v>
      </c>
      <c r="K63" s="77"/>
      <c r="L63" s="77"/>
      <c r="M63" s="108">
        <v>4891731.25</v>
      </c>
      <c r="N63" s="77"/>
      <c r="O63" s="77"/>
      <c r="P63" s="77"/>
      <c r="Q63" s="77"/>
      <c r="R63" s="77"/>
      <c r="S63" s="77"/>
      <c r="T63" s="77"/>
      <c r="U63" s="77"/>
      <c r="V63" s="77"/>
      <c r="W63" s="77"/>
      <c r="X63" s="77"/>
    </row>
  </sheetData>
  <mergeCells count="31">
    <mergeCell ref="A2:X2"/>
    <mergeCell ref="A3:H3"/>
    <mergeCell ref="I4:X4"/>
    <mergeCell ref="J5:N5"/>
    <mergeCell ref="O5:Q5"/>
    <mergeCell ref="S5:X5"/>
    <mergeCell ref="A63:H63"/>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62"/>
  <sheetViews>
    <sheetView showZeros="0" tabSelected="1"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37"/>
      <c r="E1" s="1"/>
      <c r="F1" s="1"/>
      <c r="G1" s="1"/>
      <c r="H1" s="1"/>
      <c r="U1" s="137"/>
      <c r="W1" s="142" t="s">
        <v>301</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"单位名称："&amp;"嵩明县民政局"</f>
        <v>单位名称：嵩明县民政局</v>
      </c>
      <c r="B3" s="5"/>
      <c r="C3" s="5"/>
      <c r="D3" s="5"/>
      <c r="E3" s="5"/>
      <c r="F3" s="5"/>
      <c r="G3" s="5"/>
      <c r="H3" s="5"/>
      <c r="I3" s="6"/>
      <c r="J3" s="6"/>
      <c r="K3" s="6"/>
      <c r="L3" s="6"/>
      <c r="M3" s="6"/>
      <c r="N3" s="6"/>
      <c r="O3" s="6"/>
      <c r="P3" s="6"/>
      <c r="Q3" s="6"/>
      <c r="U3" s="137"/>
      <c r="W3" s="118" t="s">
        <v>1</v>
      </c>
    </row>
    <row r="4" ht="21.75" customHeight="1" spans="1:23">
      <c r="A4" s="8" t="s">
        <v>302</v>
      </c>
      <c r="B4" s="9" t="s">
        <v>226</v>
      </c>
      <c r="C4" s="8" t="s">
        <v>227</v>
      </c>
      <c r="D4" s="8" t="s">
        <v>303</v>
      </c>
      <c r="E4" s="9" t="s">
        <v>228</v>
      </c>
      <c r="F4" s="9" t="s">
        <v>229</v>
      </c>
      <c r="G4" s="9" t="s">
        <v>304</v>
      </c>
      <c r="H4" s="9" t="s">
        <v>305</v>
      </c>
      <c r="I4" s="27" t="s">
        <v>55</v>
      </c>
      <c r="J4" s="10" t="s">
        <v>306</v>
      </c>
      <c r="K4" s="11"/>
      <c r="L4" s="11"/>
      <c r="M4" s="12"/>
      <c r="N4" s="10" t="s">
        <v>234</v>
      </c>
      <c r="O4" s="11"/>
      <c r="P4" s="12"/>
      <c r="Q4" s="9" t="s">
        <v>61</v>
      </c>
      <c r="R4" s="10" t="s">
        <v>62</v>
      </c>
      <c r="S4" s="11"/>
      <c r="T4" s="11"/>
      <c r="U4" s="11"/>
      <c r="V4" s="11"/>
      <c r="W4" s="12"/>
    </row>
    <row r="5" ht="21.75" customHeight="1" spans="1:23">
      <c r="A5" s="13"/>
      <c r="B5" s="28"/>
      <c r="C5" s="13"/>
      <c r="D5" s="13"/>
      <c r="E5" s="14"/>
      <c r="F5" s="14"/>
      <c r="G5" s="14"/>
      <c r="H5" s="14"/>
      <c r="I5" s="28"/>
      <c r="J5" s="138" t="s">
        <v>58</v>
      </c>
      <c r="K5" s="139"/>
      <c r="L5" s="9" t="s">
        <v>59</v>
      </c>
      <c r="M5" s="9" t="s">
        <v>60</v>
      </c>
      <c r="N5" s="9" t="s">
        <v>58</v>
      </c>
      <c r="O5" s="9" t="s">
        <v>59</v>
      </c>
      <c r="P5" s="9" t="s">
        <v>60</v>
      </c>
      <c r="Q5" s="14"/>
      <c r="R5" s="9" t="s">
        <v>57</v>
      </c>
      <c r="S5" s="9" t="s">
        <v>64</v>
      </c>
      <c r="T5" s="9" t="s">
        <v>240</v>
      </c>
      <c r="U5" s="9" t="s">
        <v>66</v>
      </c>
      <c r="V5" s="9" t="s">
        <v>67</v>
      </c>
      <c r="W5" s="9" t="s">
        <v>68</v>
      </c>
    </row>
    <row r="6" ht="21" customHeight="1" spans="1:23">
      <c r="A6" s="28"/>
      <c r="B6" s="28"/>
      <c r="C6" s="28"/>
      <c r="D6" s="28"/>
      <c r="E6" s="28"/>
      <c r="F6" s="28"/>
      <c r="G6" s="28"/>
      <c r="H6" s="28"/>
      <c r="I6" s="28"/>
      <c r="J6" s="140" t="s">
        <v>57</v>
      </c>
      <c r="K6" s="141"/>
      <c r="L6" s="28"/>
      <c r="M6" s="28"/>
      <c r="N6" s="28"/>
      <c r="O6" s="28"/>
      <c r="P6" s="28"/>
      <c r="Q6" s="28"/>
      <c r="R6" s="28"/>
      <c r="S6" s="28"/>
      <c r="T6" s="28"/>
      <c r="U6" s="28"/>
      <c r="V6" s="28"/>
      <c r="W6" s="28"/>
    </row>
    <row r="7" ht="39.75" customHeight="1" spans="1:23">
      <c r="A7" s="16"/>
      <c r="B7" s="18"/>
      <c r="C7" s="16"/>
      <c r="D7" s="16"/>
      <c r="E7" s="17"/>
      <c r="F7" s="17"/>
      <c r="G7" s="17"/>
      <c r="H7" s="17"/>
      <c r="I7" s="18"/>
      <c r="J7" s="66" t="s">
        <v>57</v>
      </c>
      <c r="K7" s="66" t="s">
        <v>307</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5">
        <v>12</v>
      </c>
      <c r="M8" s="35">
        <v>13</v>
      </c>
      <c r="N8" s="35">
        <v>14</v>
      </c>
      <c r="O8" s="35">
        <v>15</v>
      </c>
      <c r="P8" s="35">
        <v>16</v>
      </c>
      <c r="Q8" s="35">
        <v>17</v>
      </c>
      <c r="R8" s="35">
        <v>18</v>
      </c>
      <c r="S8" s="35">
        <v>19</v>
      </c>
      <c r="T8" s="35">
        <v>20</v>
      </c>
      <c r="U8" s="19">
        <v>21</v>
      </c>
      <c r="V8" s="35">
        <v>22</v>
      </c>
      <c r="W8" s="19">
        <v>23</v>
      </c>
    </row>
    <row r="9" ht="21.75" customHeight="1" spans="1:23">
      <c r="A9" s="68" t="s">
        <v>308</v>
      </c>
      <c r="B9" s="68" t="s">
        <v>309</v>
      </c>
      <c r="C9" s="68" t="s">
        <v>310</v>
      </c>
      <c r="D9" s="68" t="s">
        <v>70</v>
      </c>
      <c r="E9" s="68" t="s">
        <v>117</v>
      </c>
      <c r="F9" s="68" t="s">
        <v>118</v>
      </c>
      <c r="G9" s="68" t="s">
        <v>296</v>
      </c>
      <c r="H9" s="68" t="s">
        <v>297</v>
      </c>
      <c r="I9" s="77">
        <v>7410</v>
      </c>
      <c r="J9" s="77">
        <v>7410</v>
      </c>
      <c r="K9" s="108">
        <v>7410</v>
      </c>
      <c r="L9" s="77"/>
      <c r="M9" s="77"/>
      <c r="N9" s="77"/>
      <c r="O9" s="77"/>
      <c r="P9" s="77"/>
      <c r="Q9" s="77"/>
      <c r="R9" s="77"/>
      <c r="S9" s="77"/>
      <c r="T9" s="77"/>
      <c r="U9" s="77"/>
      <c r="V9" s="77"/>
      <c r="W9" s="77"/>
    </row>
    <row r="10" ht="21.75" customHeight="1" spans="1:23">
      <c r="A10" s="68" t="s">
        <v>311</v>
      </c>
      <c r="B10" s="68" t="s">
        <v>312</v>
      </c>
      <c r="C10" s="68" t="s">
        <v>313</v>
      </c>
      <c r="D10" s="68" t="s">
        <v>70</v>
      </c>
      <c r="E10" s="68" t="s">
        <v>175</v>
      </c>
      <c r="F10" s="68" t="s">
        <v>176</v>
      </c>
      <c r="G10" s="68" t="s">
        <v>296</v>
      </c>
      <c r="H10" s="68" t="s">
        <v>297</v>
      </c>
      <c r="I10" s="77">
        <v>300000</v>
      </c>
      <c r="J10" s="77"/>
      <c r="K10" s="108"/>
      <c r="L10" s="77">
        <v>300000</v>
      </c>
      <c r="M10" s="77"/>
      <c r="N10" s="77"/>
      <c r="O10" s="77"/>
      <c r="P10" s="77"/>
      <c r="Q10" s="77"/>
      <c r="R10" s="77"/>
      <c r="S10" s="77"/>
      <c r="T10" s="77"/>
      <c r="U10" s="77"/>
      <c r="V10" s="77"/>
      <c r="W10" s="77"/>
    </row>
    <row r="11" ht="21.75" customHeight="1" spans="1:23">
      <c r="A11" s="68" t="s">
        <v>311</v>
      </c>
      <c r="B11" s="68" t="s">
        <v>314</v>
      </c>
      <c r="C11" s="68" t="s">
        <v>315</v>
      </c>
      <c r="D11" s="68" t="s">
        <v>70</v>
      </c>
      <c r="E11" s="68" t="s">
        <v>175</v>
      </c>
      <c r="F11" s="68" t="s">
        <v>176</v>
      </c>
      <c r="G11" s="68" t="s">
        <v>316</v>
      </c>
      <c r="H11" s="68" t="s">
        <v>317</v>
      </c>
      <c r="I11" s="77">
        <v>93000</v>
      </c>
      <c r="J11" s="77"/>
      <c r="K11" s="108"/>
      <c r="L11" s="77">
        <v>93000</v>
      </c>
      <c r="M11" s="77"/>
      <c r="N11" s="77"/>
      <c r="O11" s="77"/>
      <c r="P11" s="77"/>
      <c r="Q11" s="77"/>
      <c r="R11" s="77"/>
      <c r="S11" s="77"/>
      <c r="T11" s="77"/>
      <c r="U11" s="77"/>
      <c r="V11" s="77"/>
      <c r="W11" s="77"/>
    </row>
    <row r="12" ht="21.75" customHeight="1" spans="1:23">
      <c r="A12" s="68" t="s">
        <v>318</v>
      </c>
      <c r="B12" s="68" t="s">
        <v>319</v>
      </c>
      <c r="C12" s="68" t="s">
        <v>320</v>
      </c>
      <c r="D12" s="68" t="s">
        <v>70</v>
      </c>
      <c r="E12" s="68" t="s">
        <v>125</v>
      </c>
      <c r="F12" s="68" t="s">
        <v>126</v>
      </c>
      <c r="G12" s="68" t="s">
        <v>296</v>
      </c>
      <c r="H12" s="68" t="s">
        <v>297</v>
      </c>
      <c r="I12" s="77">
        <v>108000</v>
      </c>
      <c r="J12" s="77">
        <v>108000</v>
      </c>
      <c r="K12" s="108">
        <v>108000</v>
      </c>
      <c r="L12" s="77"/>
      <c r="M12" s="77"/>
      <c r="N12" s="77"/>
      <c r="O12" s="77"/>
      <c r="P12" s="77"/>
      <c r="Q12" s="77"/>
      <c r="R12" s="77"/>
      <c r="S12" s="77"/>
      <c r="T12" s="77"/>
      <c r="U12" s="77"/>
      <c r="V12" s="77"/>
      <c r="W12" s="77"/>
    </row>
    <row r="13" ht="21.75" customHeight="1" spans="1:23">
      <c r="A13" s="68" t="s">
        <v>318</v>
      </c>
      <c r="B13" s="68" t="s">
        <v>321</v>
      </c>
      <c r="C13" s="68" t="s">
        <v>322</v>
      </c>
      <c r="D13" s="68" t="s">
        <v>70</v>
      </c>
      <c r="E13" s="68" t="s">
        <v>125</v>
      </c>
      <c r="F13" s="68" t="s">
        <v>126</v>
      </c>
      <c r="G13" s="68" t="s">
        <v>323</v>
      </c>
      <c r="H13" s="68" t="s">
        <v>324</v>
      </c>
      <c r="I13" s="77">
        <v>20000</v>
      </c>
      <c r="J13" s="77">
        <v>20000</v>
      </c>
      <c r="K13" s="108">
        <v>20000</v>
      </c>
      <c r="L13" s="77"/>
      <c r="M13" s="77"/>
      <c r="N13" s="77"/>
      <c r="O13" s="77"/>
      <c r="P13" s="77"/>
      <c r="Q13" s="77"/>
      <c r="R13" s="77"/>
      <c r="S13" s="77"/>
      <c r="T13" s="77"/>
      <c r="U13" s="77"/>
      <c r="V13" s="77"/>
      <c r="W13" s="77"/>
    </row>
    <row r="14" ht="21.75" customHeight="1" spans="1:23">
      <c r="A14" s="68" t="s">
        <v>318</v>
      </c>
      <c r="B14" s="68" t="s">
        <v>325</v>
      </c>
      <c r="C14" s="68" t="s">
        <v>326</v>
      </c>
      <c r="D14" s="68" t="s">
        <v>70</v>
      </c>
      <c r="E14" s="68" t="s">
        <v>123</v>
      </c>
      <c r="F14" s="68" t="s">
        <v>124</v>
      </c>
      <c r="G14" s="68" t="s">
        <v>296</v>
      </c>
      <c r="H14" s="68" t="s">
        <v>297</v>
      </c>
      <c r="I14" s="77">
        <v>200000</v>
      </c>
      <c r="J14" s="77">
        <v>200000</v>
      </c>
      <c r="K14" s="108">
        <v>200000</v>
      </c>
      <c r="L14" s="77"/>
      <c r="M14" s="77"/>
      <c r="N14" s="77"/>
      <c r="O14" s="77"/>
      <c r="P14" s="77"/>
      <c r="Q14" s="77"/>
      <c r="R14" s="77"/>
      <c r="S14" s="77"/>
      <c r="T14" s="77"/>
      <c r="U14" s="77"/>
      <c r="V14" s="77"/>
      <c r="W14" s="77"/>
    </row>
    <row r="15" ht="21.75" customHeight="1" spans="1:23">
      <c r="A15" s="68" t="s">
        <v>318</v>
      </c>
      <c r="B15" s="68" t="s">
        <v>327</v>
      </c>
      <c r="C15" s="68" t="s">
        <v>328</v>
      </c>
      <c r="D15" s="68" t="s">
        <v>70</v>
      </c>
      <c r="E15" s="68" t="s">
        <v>125</v>
      </c>
      <c r="F15" s="68" t="s">
        <v>126</v>
      </c>
      <c r="G15" s="68" t="s">
        <v>323</v>
      </c>
      <c r="H15" s="68" t="s">
        <v>324</v>
      </c>
      <c r="I15" s="77">
        <v>10000</v>
      </c>
      <c r="J15" s="77">
        <v>10000</v>
      </c>
      <c r="K15" s="108">
        <v>10000</v>
      </c>
      <c r="L15" s="77"/>
      <c r="M15" s="77"/>
      <c r="N15" s="77"/>
      <c r="O15" s="77"/>
      <c r="P15" s="77"/>
      <c r="Q15" s="77"/>
      <c r="R15" s="77"/>
      <c r="S15" s="77"/>
      <c r="T15" s="77"/>
      <c r="U15" s="77"/>
      <c r="V15" s="77"/>
      <c r="W15" s="77"/>
    </row>
    <row r="16" ht="21.75" customHeight="1" spans="1:23">
      <c r="A16" s="68" t="s">
        <v>318</v>
      </c>
      <c r="B16" s="68" t="s">
        <v>329</v>
      </c>
      <c r="C16" s="68" t="s">
        <v>330</v>
      </c>
      <c r="D16" s="68" t="s">
        <v>70</v>
      </c>
      <c r="E16" s="68" t="s">
        <v>149</v>
      </c>
      <c r="F16" s="68" t="s">
        <v>150</v>
      </c>
      <c r="G16" s="68" t="s">
        <v>296</v>
      </c>
      <c r="H16" s="68" t="s">
        <v>297</v>
      </c>
      <c r="I16" s="77">
        <v>28000</v>
      </c>
      <c r="J16" s="77">
        <v>28000</v>
      </c>
      <c r="K16" s="108">
        <v>28000</v>
      </c>
      <c r="L16" s="77"/>
      <c r="M16" s="77"/>
      <c r="N16" s="77"/>
      <c r="O16" s="77"/>
      <c r="P16" s="77"/>
      <c r="Q16" s="77"/>
      <c r="R16" s="77"/>
      <c r="S16" s="77"/>
      <c r="T16" s="77"/>
      <c r="U16" s="77"/>
      <c r="V16" s="77"/>
      <c r="W16" s="77"/>
    </row>
    <row r="17" ht="21.75" customHeight="1" spans="1:23">
      <c r="A17" s="68" t="s">
        <v>318</v>
      </c>
      <c r="B17" s="68" t="s">
        <v>331</v>
      </c>
      <c r="C17" s="68" t="s">
        <v>332</v>
      </c>
      <c r="D17" s="68" t="s">
        <v>70</v>
      </c>
      <c r="E17" s="68" t="s">
        <v>149</v>
      </c>
      <c r="F17" s="68" t="s">
        <v>150</v>
      </c>
      <c r="G17" s="68" t="s">
        <v>323</v>
      </c>
      <c r="H17" s="68" t="s">
        <v>324</v>
      </c>
      <c r="I17" s="77">
        <v>2030000</v>
      </c>
      <c r="J17" s="77">
        <v>2030000</v>
      </c>
      <c r="K17" s="108">
        <v>2030000</v>
      </c>
      <c r="L17" s="77"/>
      <c r="M17" s="77"/>
      <c r="N17" s="77"/>
      <c r="O17" s="77"/>
      <c r="P17" s="77"/>
      <c r="Q17" s="77"/>
      <c r="R17" s="77"/>
      <c r="S17" s="77"/>
      <c r="T17" s="77"/>
      <c r="U17" s="77"/>
      <c r="V17" s="77"/>
      <c r="W17" s="77"/>
    </row>
    <row r="18" ht="21.75" customHeight="1" spans="1:23">
      <c r="A18" s="68" t="s">
        <v>318</v>
      </c>
      <c r="B18" s="68" t="s">
        <v>333</v>
      </c>
      <c r="C18" s="68" t="s">
        <v>334</v>
      </c>
      <c r="D18" s="68" t="s">
        <v>70</v>
      </c>
      <c r="E18" s="68" t="s">
        <v>125</v>
      </c>
      <c r="F18" s="68" t="s">
        <v>126</v>
      </c>
      <c r="G18" s="68" t="s">
        <v>296</v>
      </c>
      <c r="H18" s="68" t="s">
        <v>297</v>
      </c>
      <c r="I18" s="77">
        <v>1730000</v>
      </c>
      <c r="J18" s="77">
        <v>1730000</v>
      </c>
      <c r="K18" s="108">
        <v>1730000</v>
      </c>
      <c r="L18" s="77"/>
      <c r="M18" s="77"/>
      <c r="N18" s="77"/>
      <c r="O18" s="77"/>
      <c r="P18" s="77"/>
      <c r="Q18" s="77"/>
      <c r="R18" s="77"/>
      <c r="S18" s="77"/>
      <c r="T18" s="77"/>
      <c r="U18" s="77"/>
      <c r="V18" s="77"/>
      <c r="W18" s="77"/>
    </row>
    <row r="19" ht="21.75" customHeight="1" spans="1:23">
      <c r="A19" s="68" t="s">
        <v>318</v>
      </c>
      <c r="B19" s="68" t="s">
        <v>335</v>
      </c>
      <c r="C19" s="68" t="s">
        <v>336</v>
      </c>
      <c r="D19" s="68" t="s">
        <v>70</v>
      </c>
      <c r="E19" s="68" t="s">
        <v>123</v>
      </c>
      <c r="F19" s="68" t="s">
        <v>124</v>
      </c>
      <c r="G19" s="68" t="s">
        <v>296</v>
      </c>
      <c r="H19" s="68" t="s">
        <v>297</v>
      </c>
      <c r="I19" s="77">
        <v>36000</v>
      </c>
      <c r="J19" s="77">
        <v>36000</v>
      </c>
      <c r="K19" s="108">
        <v>36000</v>
      </c>
      <c r="L19" s="77"/>
      <c r="M19" s="77"/>
      <c r="N19" s="77"/>
      <c r="O19" s="77"/>
      <c r="P19" s="77"/>
      <c r="Q19" s="77"/>
      <c r="R19" s="77"/>
      <c r="S19" s="77"/>
      <c r="T19" s="77"/>
      <c r="U19" s="77"/>
      <c r="V19" s="77"/>
      <c r="W19" s="77"/>
    </row>
    <row r="20" ht="21.75" customHeight="1" spans="1:23">
      <c r="A20" s="68" t="s">
        <v>318</v>
      </c>
      <c r="B20" s="68" t="s">
        <v>337</v>
      </c>
      <c r="C20" s="68" t="s">
        <v>338</v>
      </c>
      <c r="D20" s="68" t="s">
        <v>70</v>
      </c>
      <c r="E20" s="68" t="s">
        <v>137</v>
      </c>
      <c r="F20" s="68" t="s">
        <v>138</v>
      </c>
      <c r="G20" s="68" t="s">
        <v>323</v>
      </c>
      <c r="H20" s="68" t="s">
        <v>324</v>
      </c>
      <c r="I20" s="77">
        <v>1129128</v>
      </c>
      <c r="J20" s="77">
        <v>1129128</v>
      </c>
      <c r="K20" s="108">
        <v>1129128</v>
      </c>
      <c r="L20" s="77"/>
      <c r="M20" s="77"/>
      <c r="N20" s="77"/>
      <c r="O20" s="77"/>
      <c r="P20" s="77"/>
      <c r="Q20" s="77"/>
      <c r="R20" s="77"/>
      <c r="S20" s="77"/>
      <c r="T20" s="77"/>
      <c r="U20" s="77"/>
      <c r="V20" s="77"/>
      <c r="W20" s="77"/>
    </row>
    <row r="21" ht="21.75" customHeight="1" spans="1:23">
      <c r="A21" s="68" t="s">
        <v>318</v>
      </c>
      <c r="B21" s="68" t="s">
        <v>339</v>
      </c>
      <c r="C21" s="68" t="s">
        <v>340</v>
      </c>
      <c r="D21" s="68" t="s">
        <v>70</v>
      </c>
      <c r="E21" s="68" t="s">
        <v>141</v>
      </c>
      <c r="F21" s="68" t="s">
        <v>142</v>
      </c>
      <c r="G21" s="68" t="s">
        <v>323</v>
      </c>
      <c r="H21" s="68" t="s">
        <v>324</v>
      </c>
      <c r="I21" s="77">
        <v>120000</v>
      </c>
      <c r="J21" s="77">
        <v>120000</v>
      </c>
      <c r="K21" s="108">
        <v>120000</v>
      </c>
      <c r="L21" s="77"/>
      <c r="M21" s="77"/>
      <c r="N21" s="77"/>
      <c r="O21" s="77"/>
      <c r="P21" s="77"/>
      <c r="Q21" s="77"/>
      <c r="R21" s="77"/>
      <c r="S21" s="77"/>
      <c r="T21" s="77"/>
      <c r="U21" s="77"/>
      <c r="V21" s="77"/>
      <c r="W21" s="77"/>
    </row>
    <row r="22" ht="21.75" customHeight="1" spans="1:23">
      <c r="A22" s="68" t="s">
        <v>318</v>
      </c>
      <c r="B22" s="68" t="s">
        <v>341</v>
      </c>
      <c r="C22" s="68" t="s">
        <v>342</v>
      </c>
      <c r="D22" s="68" t="s">
        <v>70</v>
      </c>
      <c r="E22" s="68" t="s">
        <v>131</v>
      </c>
      <c r="F22" s="68" t="s">
        <v>132</v>
      </c>
      <c r="G22" s="68" t="s">
        <v>323</v>
      </c>
      <c r="H22" s="68" t="s">
        <v>324</v>
      </c>
      <c r="I22" s="77">
        <v>2809872</v>
      </c>
      <c r="J22" s="77">
        <v>2809872</v>
      </c>
      <c r="K22" s="108">
        <v>2809872</v>
      </c>
      <c r="L22" s="77"/>
      <c r="M22" s="77"/>
      <c r="N22" s="77"/>
      <c r="O22" s="77"/>
      <c r="P22" s="77"/>
      <c r="Q22" s="77"/>
      <c r="R22" s="77"/>
      <c r="S22" s="77"/>
      <c r="T22" s="77"/>
      <c r="U22" s="77"/>
      <c r="V22" s="77"/>
      <c r="W22" s="77"/>
    </row>
    <row r="23" ht="21.75" customHeight="1" spans="1:23">
      <c r="A23" s="68" t="s">
        <v>318</v>
      </c>
      <c r="B23" s="68" t="s">
        <v>341</v>
      </c>
      <c r="C23" s="68" t="s">
        <v>342</v>
      </c>
      <c r="D23" s="68" t="s">
        <v>70</v>
      </c>
      <c r="E23" s="68" t="s">
        <v>131</v>
      </c>
      <c r="F23" s="68" t="s">
        <v>132</v>
      </c>
      <c r="G23" s="68" t="s">
        <v>323</v>
      </c>
      <c r="H23" s="68" t="s">
        <v>324</v>
      </c>
      <c r="I23" s="77">
        <v>1095120</v>
      </c>
      <c r="J23" s="77">
        <v>1095120</v>
      </c>
      <c r="K23" s="108">
        <v>1095120</v>
      </c>
      <c r="L23" s="77"/>
      <c r="M23" s="77"/>
      <c r="N23" s="77"/>
      <c r="O23" s="77"/>
      <c r="P23" s="77"/>
      <c r="Q23" s="77"/>
      <c r="R23" s="77"/>
      <c r="S23" s="77"/>
      <c r="T23" s="77"/>
      <c r="U23" s="77"/>
      <c r="V23" s="77"/>
      <c r="W23" s="77"/>
    </row>
    <row r="24" ht="21.75" customHeight="1" spans="1:23">
      <c r="A24" s="68" t="s">
        <v>318</v>
      </c>
      <c r="B24" s="68" t="s">
        <v>343</v>
      </c>
      <c r="C24" s="68" t="s">
        <v>344</v>
      </c>
      <c r="D24" s="68" t="s">
        <v>70</v>
      </c>
      <c r="E24" s="68" t="s">
        <v>145</v>
      </c>
      <c r="F24" s="68" t="s">
        <v>146</v>
      </c>
      <c r="G24" s="68" t="s">
        <v>323</v>
      </c>
      <c r="H24" s="68" t="s">
        <v>324</v>
      </c>
      <c r="I24" s="77">
        <v>2071157.26</v>
      </c>
      <c r="J24" s="77">
        <v>2071157.26</v>
      </c>
      <c r="K24" s="108">
        <v>2071157.26</v>
      </c>
      <c r="L24" s="77"/>
      <c r="M24" s="77"/>
      <c r="N24" s="77"/>
      <c r="O24" s="77"/>
      <c r="P24" s="77"/>
      <c r="Q24" s="77"/>
      <c r="R24" s="77"/>
      <c r="S24" s="77"/>
      <c r="T24" s="77"/>
      <c r="U24" s="77"/>
      <c r="V24" s="77"/>
      <c r="W24" s="77"/>
    </row>
    <row r="25" ht="21.75" customHeight="1" spans="1:23">
      <c r="A25" s="68" t="s">
        <v>318</v>
      </c>
      <c r="B25" s="68" t="s">
        <v>345</v>
      </c>
      <c r="C25" s="68" t="s">
        <v>346</v>
      </c>
      <c r="D25" s="68" t="s">
        <v>70</v>
      </c>
      <c r="E25" s="68" t="s">
        <v>135</v>
      </c>
      <c r="F25" s="68" t="s">
        <v>136</v>
      </c>
      <c r="G25" s="68" t="s">
        <v>323</v>
      </c>
      <c r="H25" s="68" t="s">
        <v>324</v>
      </c>
      <c r="I25" s="77">
        <v>1075377.6</v>
      </c>
      <c r="J25" s="77">
        <v>1075377.6</v>
      </c>
      <c r="K25" s="108">
        <v>1075377.6</v>
      </c>
      <c r="L25" s="77"/>
      <c r="M25" s="77"/>
      <c r="N25" s="77"/>
      <c r="O25" s="77"/>
      <c r="P25" s="77"/>
      <c r="Q25" s="77"/>
      <c r="R25" s="77"/>
      <c r="S25" s="77"/>
      <c r="T25" s="77"/>
      <c r="U25" s="77"/>
      <c r="V25" s="77"/>
      <c r="W25" s="77"/>
    </row>
    <row r="26" ht="21.75" customHeight="1" spans="1:23">
      <c r="A26" s="68" t="s">
        <v>318</v>
      </c>
      <c r="B26" s="68" t="s">
        <v>347</v>
      </c>
      <c r="C26" s="68" t="s">
        <v>348</v>
      </c>
      <c r="D26" s="68" t="s">
        <v>70</v>
      </c>
      <c r="E26" s="68" t="s">
        <v>121</v>
      </c>
      <c r="F26" s="68" t="s">
        <v>122</v>
      </c>
      <c r="G26" s="68" t="s">
        <v>323</v>
      </c>
      <c r="H26" s="68" t="s">
        <v>324</v>
      </c>
      <c r="I26" s="77">
        <v>198585.8</v>
      </c>
      <c r="J26" s="77">
        <v>198585.8</v>
      </c>
      <c r="K26" s="108">
        <v>198585.8</v>
      </c>
      <c r="L26" s="77"/>
      <c r="M26" s="77"/>
      <c r="N26" s="77"/>
      <c r="O26" s="77"/>
      <c r="P26" s="77"/>
      <c r="Q26" s="77"/>
      <c r="R26" s="77"/>
      <c r="S26" s="77"/>
      <c r="T26" s="77"/>
      <c r="U26" s="77"/>
      <c r="V26" s="77"/>
      <c r="W26" s="77"/>
    </row>
    <row r="27" ht="21.75" customHeight="1" spans="1:23">
      <c r="A27" s="68" t="s">
        <v>318</v>
      </c>
      <c r="B27" s="68" t="s">
        <v>349</v>
      </c>
      <c r="C27" s="68" t="s">
        <v>350</v>
      </c>
      <c r="D27" s="68" t="s">
        <v>70</v>
      </c>
      <c r="E27" s="68" t="s">
        <v>123</v>
      </c>
      <c r="F27" s="68" t="s">
        <v>124</v>
      </c>
      <c r="G27" s="68" t="s">
        <v>296</v>
      </c>
      <c r="H27" s="68" t="s">
        <v>297</v>
      </c>
      <c r="I27" s="77">
        <v>2450880</v>
      </c>
      <c r="J27" s="77">
        <v>2450880</v>
      </c>
      <c r="K27" s="108">
        <v>2450880</v>
      </c>
      <c r="L27" s="77"/>
      <c r="M27" s="77"/>
      <c r="N27" s="77"/>
      <c r="O27" s="77"/>
      <c r="P27" s="77"/>
      <c r="Q27" s="77"/>
      <c r="R27" s="77"/>
      <c r="S27" s="77"/>
      <c r="T27" s="77"/>
      <c r="U27" s="77"/>
      <c r="V27" s="77"/>
      <c r="W27" s="77"/>
    </row>
    <row r="28" ht="21.75" customHeight="1" spans="1:23">
      <c r="A28" s="68" t="s">
        <v>318</v>
      </c>
      <c r="B28" s="68" t="s">
        <v>351</v>
      </c>
      <c r="C28" s="68" t="s">
        <v>352</v>
      </c>
      <c r="D28" s="68" t="s">
        <v>70</v>
      </c>
      <c r="E28" s="68" t="s">
        <v>121</v>
      </c>
      <c r="F28" s="68" t="s">
        <v>122</v>
      </c>
      <c r="G28" s="68" t="s">
        <v>296</v>
      </c>
      <c r="H28" s="68" t="s">
        <v>297</v>
      </c>
      <c r="I28" s="77">
        <v>1000000</v>
      </c>
      <c r="J28" s="77">
        <v>1000000</v>
      </c>
      <c r="K28" s="108">
        <v>1000000</v>
      </c>
      <c r="L28" s="77"/>
      <c r="M28" s="77"/>
      <c r="N28" s="77"/>
      <c r="O28" s="77"/>
      <c r="P28" s="77"/>
      <c r="Q28" s="77"/>
      <c r="R28" s="77"/>
      <c r="S28" s="77"/>
      <c r="T28" s="77"/>
      <c r="U28" s="77"/>
      <c r="V28" s="77"/>
      <c r="W28" s="77"/>
    </row>
    <row r="29" ht="21.75" customHeight="1" spans="1:23">
      <c r="A29" s="68" t="s">
        <v>318</v>
      </c>
      <c r="B29" s="68" t="s">
        <v>351</v>
      </c>
      <c r="C29" s="68" t="s">
        <v>352</v>
      </c>
      <c r="D29" s="68" t="s">
        <v>70</v>
      </c>
      <c r="E29" s="68" t="s">
        <v>135</v>
      </c>
      <c r="F29" s="68" t="s">
        <v>136</v>
      </c>
      <c r="G29" s="68" t="s">
        <v>323</v>
      </c>
      <c r="H29" s="68" t="s">
        <v>324</v>
      </c>
      <c r="I29" s="77">
        <v>2400000</v>
      </c>
      <c r="J29" s="77">
        <v>2400000</v>
      </c>
      <c r="K29" s="108">
        <v>2400000</v>
      </c>
      <c r="L29" s="77"/>
      <c r="M29" s="77"/>
      <c r="N29" s="77"/>
      <c r="O29" s="77"/>
      <c r="P29" s="77"/>
      <c r="Q29" s="77"/>
      <c r="R29" s="77"/>
      <c r="S29" s="77"/>
      <c r="T29" s="77"/>
      <c r="U29" s="77"/>
      <c r="V29" s="77"/>
      <c r="W29" s="77"/>
    </row>
    <row r="30" ht="21.75" customHeight="1" spans="1:23">
      <c r="A30" s="68" t="s">
        <v>318</v>
      </c>
      <c r="B30" s="68" t="s">
        <v>351</v>
      </c>
      <c r="C30" s="68" t="s">
        <v>352</v>
      </c>
      <c r="D30" s="68" t="s">
        <v>70</v>
      </c>
      <c r="E30" s="68" t="s">
        <v>137</v>
      </c>
      <c r="F30" s="68" t="s">
        <v>138</v>
      </c>
      <c r="G30" s="68" t="s">
        <v>323</v>
      </c>
      <c r="H30" s="68" t="s">
        <v>324</v>
      </c>
      <c r="I30" s="77">
        <v>11440000</v>
      </c>
      <c r="J30" s="77">
        <v>11440000</v>
      </c>
      <c r="K30" s="108">
        <v>11440000</v>
      </c>
      <c r="L30" s="77"/>
      <c r="M30" s="77"/>
      <c r="N30" s="77"/>
      <c r="O30" s="77"/>
      <c r="P30" s="77"/>
      <c r="Q30" s="77"/>
      <c r="R30" s="77"/>
      <c r="S30" s="77"/>
      <c r="T30" s="77"/>
      <c r="U30" s="77"/>
      <c r="V30" s="77"/>
      <c r="W30" s="77"/>
    </row>
    <row r="31" ht="21.75" customHeight="1" spans="1:23">
      <c r="A31" s="68" t="s">
        <v>318</v>
      </c>
      <c r="B31" s="68" t="s">
        <v>351</v>
      </c>
      <c r="C31" s="68" t="s">
        <v>352</v>
      </c>
      <c r="D31" s="68" t="s">
        <v>70</v>
      </c>
      <c r="E31" s="68" t="s">
        <v>141</v>
      </c>
      <c r="F31" s="68" t="s">
        <v>142</v>
      </c>
      <c r="G31" s="68" t="s">
        <v>323</v>
      </c>
      <c r="H31" s="68" t="s">
        <v>324</v>
      </c>
      <c r="I31" s="77">
        <v>2000000</v>
      </c>
      <c r="J31" s="77">
        <v>2000000</v>
      </c>
      <c r="K31" s="108">
        <v>2000000</v>
      </c>
      <c r="L31" s="77"/>
      <c r="M31" s="77"/>
      <c r="N31" s="77"/>
      <c r="O31" s="77"/>
      <c r="P31" s="77"/>
      <c r="Q31" s="77"/>
      <c r="R31" s="77"/>
      <c r="S31" s="77"/>
      <c r="T31" s="77"/>
      <c r="U31" s="77"/>
      <c r="V31" s="77"/>
      <c r="W31" s="77"/>
    </row>
    <row r="32" ht="21.75" customHeight="1" spans="1:23">
      <c r="A32" s="68" t="s">
        <v>318</v>
      </c>
      <c r="B32" s="68" t="s">
        <v>351</v>
      </c>
      <c r="C32" s="68" t="s">
        <v>352</v>
      </c>
      <c r="D32" s="68" t="s">
        <v>70</v>
      </c>
      <c r="E32" s="68" t="s">
        <v>145</v>
      </c>
      <c r="F32" s="68" t="s">
        <v>146</v>
      </c>
      <c r="G32" s="68" t="s">
        <v>323</v>
      </c>
      <c r="H32" s="68" t="s">
        <v>324</v>
      </c>
      <c r="I32" s="77">
        <v>4640000</v>
      </c>
      <c r="J32" s="77">
        <v>4640000</v>
      </c>
      <c r="K32" s="108">
        <v>4640000</v>
      </c>
      <c r="L32" s="77"/>
      <c r="M32" s="77"/>
      <c r="N32" s="77"/>
      <c r="O32" s="77"/>
      <c r="P32" s="77"/>
      <c r="Q32" s="77"/>
      <c r="R32" s="77"/>
      <c r="S32" s="77"/>
      <c r="T32" s="77"/>
      <c r="U32" s="77"/>
      <c r="V32" s="77"/>
      <c r="W32" s="77"/>
    </row>
    <row r="33" ht="21.75" customHeight="1" spans="1:23">
      <c r="A33" s="68" t="s">
        <v>318</v>
      </c>
      <c r="B33" s="68" t="s">
        <v>353</v>
      </c>
      <c r="C33" s="68" t="s">
        <v>354</v>
      </c>
      <c r="D33" s="68" t="s">
        <v>70</v>
      </c>
      <c r="E33" s="68" t="s">
        <v>123</v>
      </c>
      <c r="F33" s="68" t="s">
        <v>124</v>
      </c>
      <c r="G33" s="68" t="s">
        <v>296</v>
      </c>
      <c r="H33" s="68" t="s">
        <v>297</v>
      </c>
      <c r="I33" s="77">
        <v>294300</v>
      </c>
      <c r="J33" s="77">
        <v>294300</v>
      </c>
      <c r="K33" s="108">
        <v>294300</v>
      </c>
      <c r="L33" s="77"/>
      <c r="M33" s="77"/>
      <c r="N33" s="77"/>
      <c r="O33" s="77"/>
      <c r="P33" s="77"/>
      <c r="Q33" s="77"/>
      <c r="R33" s="77"/>
      <c r="S33" s="77"/>
      <c r="T33" s="77"/>
      <c r="U33" s="77"/>
      <c r="V33" s="77"/>
      <c r="W33" s="77"/>
    </row>
    <row r="34" ht="21.75" customHeight="1" spans="1:23">
      <c r="A34" s="68" t="s">
        <v>318</v>
      </c>
      <c r="B34" s="68" t="s">
        <v>355</v>
      </c>
      <c r="C34" s="68" t="s">
        <v>356</v>
      </c>
      <c r="D34" s="68" t="s">
        <v>70</v>
      </c>
      <c r="E34" s="68" t="s">
        <v>123</v>
      </c>
      <c r="F34" s="68" t="s">
        <v>124</v>
      </c>
      <c r="G34" s="68" t="s">
        <v>296</v>
      </c>
      <c r="H34" s="68" t="s">
        <v>297</v>
      </c>
      <c r="I34" s="77">
        <v>340100</v>
      </c>
      <c r="J34" s="77">
        <v>340100</v>
      </c>
      <c r="K34" s="108">
        <v>340100</v>
      </c>
      <c r="L34" s="77"/>
      <c r="M34" s="77"/>
      <c r="N34" s="77"/>
      <c r="O34" s="77"/>
      <c r="P34" s="77"/>
      <c r="Q34" s="77"/>
      <c r="R34" s="77"/>
      <c r="S34" s="77"/>
      <c r="T34" s="77"/>
      <c r="U34" s="77"/>
      <c r="V34" s="77"/>
      <c r="W34" s="77"/>
    </row>
    <row r="35" ht="21.75" customHeight="1" spans="1:23">
      <c r="A35" s="68" t="s">
        <v>318</v>
      </c>
      <c r="B35" s="68" t="s">
        <v>355</v>
      </c>
      <c r="C35" s="68" t="s">
        <v>356</v>
      </c>
      <c r="D35" s="68" t="s">
        <v>70</v>
      </c>
      <c r="E35" s="68" t="s">
        <v>127</v>
      </c>
      <c r="F35" s="68" t="s">
        <v>128</v>
      </c>
      <c r="G35" s="68" t="s">
        <v>296</v>
      </c>
      <c r="H35" s="68" t="s">
        <v>297</v>
      </c>
      <c r="I35" s="77">
        <v>350000</v>
      </c>
      <c r="J35" s="77">
        <v>350000</v>
      </c>
      <c r="K35" s="108">
        <v>350000</v>
      </c>
      <c r="L35" s="77"/>
      <c r="M35" s="77"/>
      <c r="N35" s="77"/>
      <c r="O35" s="77"/>
      <c r="P35" s="77"/>
      <c r="Q35" s="77"/>
      <c r="R35" s="77"/>
      <c r="S35" s="77"/>
      <c r="T35" s="77"/>
      <c r="U35" s="77"/>
      <c r="V35" s="77"/>
      <c r="W35" s="77"/>
    </row>
    <row r="36" ht="21.75" customHeight="1" spans="1:23">
      <c r="A36" s="68" t="s">
        <v>318</v>
      </c>
      <c r="B36" s="68" t="s">
        <v>357</v>
      </c>
      <c r="C36" s="68" t="s">
        <v>358</v>
      </c>
      <c r="D36" s="68" t="s">
        <v>70</v>
      </c>
      <c r="E36" s="68" t="s">
        <v>105</v>
      </c>
      <c r="F36" s="68" t="s">
        <v>106</v>
      </c>
      <c r="G36" s="68" t="s">
        <v>296</v>
      </c>
      <c r="H36" s="68" t="s">
        <v>297</v>
      </c>
      <c r="I36" s="77">
        <v>750200</v>
      </c>
      <c r="J36" s="77">
        <v>750200</v>
      </c>
      <c r="K36" s="108">
        <v>750200</v>
      </c>
      <c r="L36" s="77"/>
      <c r="M36" s="77"/>
      <c r="N36" s="77"/>
      <c r="O36" s="77"/>
      <c r="P36" s="77"/>
      <c r="Q36" s="77"/>
      <c r="R36" s="77"/>
      <c r="S36" s="77"/>
      <c r="T36" s="77"/>
      <c r="U36" s="77"/>
      <c r="V36" s="77"/>
      <c r="W36" s="77"/>
    </row>
    <row r="37" ht="21.75" customHeight="1" spans="1:23">
      <c r="A37" s="68" t="s">
        <v>318</v>
      </c>
      <c r="B37" s="68" t="s">
        <v>359</v>
      </c>
      <c r="C37" s="68" t="s">
        <v>360</v>
      </c>
      <c r="D37" s="68" t="s">
        <v>70</v>
      </c>
      <c r="E37" s="68" t="s">
        <v>105</v>
      </c>
      <c r="F37" s="68" t="s">
        <v>106</v>
      </c>
      <c r="G37" s="68" t="s">
        <v>296</v>
      </c>
      <c r="H37" s="68" t="s">
        <v>297</v>
      </c>
      <c r="I37" s="77">
        <v>180800</v>
      </c>
      <c r="J37" s="77">
        <v>180800</v>
      </c>
      <c r="K37" s="108">
        <v>180800</v>
      </c>
      <c r="L37" s="77"/>
      <c r="M37" s="77"/>
      <c r="N37" s="77"/>
      <c r="O37" s="77"/>
      <c r="P37" s="77"/>
      <c r="Q37" s="77"/>
      <c r="R37" s="77"/>
      <c r="S37" s="77"/>
      <c r="T37" s="77"/>
      <c r="U37" s="77"/>
      <c r="V37" s="77"/>
      <c r="W37" s="77"/>
    </row>
    <row r="38" ht="21.75" customHeight="1" spans="1:23">
      <c r="A38" s="68" t="s">
        <v>361</v>
      </c>
      <c r="B38" s="68" t="s">
        <v>362</v>
      </c>
      <c r="C38" s="68" t="s">
        <v>363</v>
      </c>
      <c r="D38" s="68" t="s">
        <v>70</v>
      </c>
      <c r="E38" s="68" t="s">
        <v>175</v>
      </c>
      <c r="F38" s="68" t="s">
        <v>176</v>
      </c>
      <c r="G38" s="68" t="s">
        <v>316</v>
      </c>
      <c r="H38" s="68" t="s">
        <v>317</v>
      </c>
      <c r="I38" s="77">
        <v>150000</v>
      </c>
      <c r="J38" s="77"/>
      <c r="K38" s="108"/>
      <c r="L38" s="77">
        <v>150000</v>
      </c>
      <c r="M38" s="77"/>
      <c r="N38" s="77"/>
      <c r="O38" s="77"/>
      <c r="P38" s="77"/>
      <c r="Q38" s="77"/>
      <c r="R38" s="77"/>
      <c r="S38" s="77"/>
      <c r="T38" s="77"/>
      <c r="U38" s="77"/>
      <c r="V38" s="77"/>
      <c r="W38" s="77"/>
    </row>
    <row r="39" ht="21.75" customHeight="1" spans="1:23">
      <c r="A39" s="68" t="s">
        <v>361</v>
      </c>
      <c r="B39" s="68" t="s">
        <v>364</v>
      </c>
      <c r="C39" s="68" t="s">
        <v>365</v>
      </c>
      <c r="D39" s="68" t="s">
        <v>70</v>
      </c>
      <c r="E39" s="68" t="s">
        <v>175</v>
      </c>
      <c r="F39" s="68" t="s">
        <v>176</v>
      </c>
      <c r="G39" s="68" t="s">
        <v>316</v>
      </c>
      <c r="H39" s="68" t="s">
        <v>317</v>
      </c>
      <c r="I39" s="77">
        <v>140000</v>
      </c>
      <c r="J39" s="77"/>
      <c r="K39" s="108"/>
      <c r="L39" s="77">
        <v>140000</v>
      </c>
      <c r="M39" s="77"/>
      <c r="N39" s="77"/>
      <c r="O39" s="77"/>
      <c r="P39" s="77"/>
      <c r="Q39" s="77"/>
      <c r="R39" s="77"/>
      <c r="S39" s="77"/>
      <c r="T39" s="77"/>
      <c r="U39" s="77"/>
      <c r="V39" s="77"/>
      <c r="W39" s="77"/>
    </row>
    <row r="40" ht="21.75" customHeight="1" spans="1:23">
      <c r="A40" s="68" t="s">
        <v>361</v>
      </c>
      <c r="B40" s="68" t="s">
        <v>366</v>
      </c>
      <c r="C40" s="68" t="s">
        <v>367</v>
      </c>
      <c r="D40" s="68" t="s">
        <v>70</v>
      </c>
      <c r="E40" s="68" t="s">
        <v>103</v>
      </c>
      <c r="F40" s="68" t="s">
        <v>104</v>
      </c>
      <c r="G40" s="68" t="s">
        <v>368</v>
      </c>
      <c r="H40" s="68" t="s">
        <v>369</v>
      </c>
      <c r="I40" s="77">
        <v>50000</v>
      </c>
      <c r="J40" s="77">
        <v>50000</v>
      </c>
      <c r="K40" s="108">
        <v>50000</v>
      </c>
      <c r="L40" s="77"/>
      <c r="M40" s="77"/>
      <c r="N40" s="77"/>
      <c r="O40" s="77"/>
      <c r="P40" s="77"/>
      <c r="Q40" s="77"/>
      <c r="R40" s="77"/>
      <c r="S40" s="77"/>
      <c r="T40" s="77"/>
      <c r="U40" s="77"/>
      <c r="V40" s="77"/>
      <c r="W40" s="77"/>
    </row>
    <row r="41" ht="21.75" customHeight="1" spans="1:23">
      <c r="A41" s="68" t="s">
        <v>361</v>
      </c>
      <c r="B41" s="68" t="s">
        <v>370</v>
      </c>
      <c r="C41" s="68" t="s">
        <v>371</v>
      </c>
      <c r="D41" s="68" t="s">
        <v>70</v>
      </c>
      <c r="E41" s="68" t="s">
        <v>105</v>
      </c>
      <c r="F41" s="68" t="s">
        <v>106</v>
      </c>
      <c r="G41" s="68" t="s">
        <v>276</v>
      </c>
      <c r="H41" s="68" t="s">
        <v>277</v>
      </c>
      <c r="I41" s="77">
        <v>30000</v>
      </c>
      <c r="J41" s="77">
        <v>30000</v>
      </c>
      <c r="K41" s="108">
        <v>30000</v>
      </c>
      <c r="L41" s="77"/>
      <c r="M41" s="77"/>
      <c r="N41" s="77"/>
      <c r="O41" s="77"/>
      <c r="P41" s="77"/>
      <c r="Q41" s="77"/>
      <c r="R41" s="77"/>
      <c r="S41" s="77"/>
      <c r="T41" s="77"/>
      <c r="U41" s="77"/>
      <c r="V41" s="77"/>
      <c r="W41" s="77"/>
    </row>
    <row r="42" ht="21.75" customHeight="1" spans="1:23">
      <c r="A42" s="68" t="s">
        <v>361</v>
      </c>
      <c r="B42" s="68" t="s">
        <v>372</v>
      </c>
      <c r="C42" s="68" t="s">
        <v>373</v>
      </c>
      <c r="D42" s="68" t="s">
        <v>70</v>
      </c>
      <c r="E42" s="68" t="s">
        <v>127</v>
      </c>
      <c r="F42" s="68" t="s">
        <v>128</v>
      </c>
      <c r="G42" s="68" t="s">
        <v>296</v>
      </c>
      <c r="H42" s="68" t="s">
        <v>297</v>
      </c>
      <c r="I42" s="77">
        <v>396000</v>
      </c>
      <c r="J42" s="77">
        <v>396000</v>
      </c>
      <c r="K42" s="108">
        <v>396000</v>
      </c>
      <c r="L42" s="77"/>
      <c r="M42" s="77"/>
      <c r="N42" s="77"/>
      <c r="O42" s="77"/>
      <c r="P42" s="77"/>
      <c r="Q42" s="77"/>
      <c r="R42" s="77"/>
      <c r="S42" s="77"/>
      <c r="T42" s="77"/>
      <c r="U42" s="77"/>
      <c r="V42" s="77"/>
      <c r="W42" s="77"/>
    </row>
    <row r="43" ht="21.75" customHeight="1" spans="1:23">
      <c r="A43" s="68" t="s">
        <v>361</v>
      </c>
      <c r="B43" s="68" t="s">
        <v>374</v>
      </c>
      <c r="C43" s="68" t="s">
        <v>375</v>
      </c>
      <c r="D43" s="68" t="s">
        <v>70</v>
      </c>
      <c r="E43" s="68" t="s">
        <v>123</v>
      </c>
      <c r="F43" s="68" t="s">
        <v>124</v>
      </c>
      <c r="G43" s="68" t="s">
        <v>296</v>
      </c>
      <c r="H43" s="68" t="s">
        <v>297</v>
      </c>
      <c r="I43" s="77">
        <v>300000</v>
      </c>
      <c r="J43" s="77">
        <v>300000</v>
      </c>
      <c r="K43" s="108">
        <v>300000</v>
      </c>
      <c r="L43" s="77"/>
      <c r="M43" s="77"/>
      <c r="N43" s="77"/>
      <c r="O43" s="77"/>
      <c r="P43" s="77"/>
      <c r="Q43" s="77"/>
      <c r="R43" s="77"/>
      <c r="S43" s="77"/>
      <c r="T43" s="77"/>
      <c r="U43" s="77"/>
      <c r="V43" s="77"/>
      <c r="W43" s="77"/>
    </row>
    <row r="44" ht="21.75" customHeight="1" spans="1:23">
      <c r="A44" s="68" t="s">
        <v>361</v>
      </c>
      <c r="B44" s="68" t="s">
        <v>376</v>
      </c>
      <c r="C44" s="68" t="s">
        <v>377</v>
      </c>
      <c r="D44" s="68" t="s">
        <v>70</v>
      </c>
      <c r="E44" s="68" t="s">
        <v>175</v>
      </c>
      <c r="F44" s="68" t="s">
        <v>176</v>
      </c>
      <c r="G44" s="68" t="s">
        <v>316</v>
      </c>
      <c r="H44" s="68" t="s">
        <v>317</v>
      </c>
      <c r="I44" s="77">
        <v>150000</v>
      </c>
      <c r="J44" s="77"/>
      <c r="K44" s="108"/>
      <c r="L44" s="77">
        <v>150000</v>
      </c>
      <c r="M44" s="77"/>
      <c r="N44" s="77"/>
      <c r="O44" s="77"/>
      <c r="P44" s="77"/>
      <c r="Q44" s="77"/>
      <c r="R44" s="77"/>
      <c r="S44" s="77"/>
      <c r="T44" s="77"/>
      <c r="U44" s="77"/>
      <c r="V44" s="77"/>
      <c r="W44" s="77"/>
    </row>
    <row r="45" ht="21.75" customHeight="1" spans="1:23">
      <c r="A45" s="68" t="s">
        <v>361</v>
      </c>
      <c r="B45" s="68" t="s">
        <v>378</v>
      </c>
      <c r="C45" s="68" t="s">
        <v>379</v>
      </c>
      <c r="D45" s="68" t="s">
        <v>70</v>
      </c>
      <c r="E45" s="68" t="s">
        <v>175</v>
      </c>
      <c r="F45" s="68" t="s">
        <v>176</v>
      </c>
      <c r="G45" s="68" t="s">
        <v>380</v>
      </c>
      <c r="H45" s="68" t="s">
        <v>369</v>
      </c>
      <c r="I45" s="77">
        <v>1000000</v>
      </c>
      <c r="J45" s="77"/>
      <c r="K45" s="108"/>
      <c r="L45" s="77">
        <v>1000000</v>
      </c>
      <c r="M45" s="77"/>
      <c r="N45" s="77"/>
      <c r="O45" s="77"/>
      <c r="P45" s="77"/>
      <c r="Q45" s="77"/>
      <c r="R45" s="77"/>
      <c r="S45" s="77"/>
      <c r="T45" s="77"/>
      <c r="U45" s="77"/>
      <c r="V45" s="77"/>
      <c r="W45" s="77"/>
    </row>
    <row r="46" ht="21.75" customHeight="1" spans="1:23">
      <c r="A46" s="68" t="s">
        <v>361</v>
      </c>
      <c r="B46" s="68" t="s">
        <v>381</v>
      </c>
      <c r="C46" s="68" t="s">
        <v>382</v>
      </c>
      <c r="D46" s="68" t="s">
        <v>70</v>
      </c>
      <c r="E46" s="68" t="s">
        <v>175</v>
      </c>
      <c r="F46" s="68" t="s">
        <v>176</v>
      </c>
      <c r="G46" s="68" t="s">
        <v>296</v>
      </c>
      <c r="H46" s="68" t="s">
        <v>297</v>
      </c>
      <c r="I46" s="77">
        <v>100000</v>
      </c>
      <c r="J46" s="77"/>
      <c r="K46" s="108"/>
      <c r="L46" s="77">
        <v>100000</v>
      </c>
      <c r="M46" s="77"/>
      <c r="N46" s="77"/>
      <c r="O46" s="77"/>
      <c r="P46" s="77"/>
      <c r="Q46" s="77"/>
      <c r="R46" s="77"/>
      <c r="S46" s="77"/>
      <c r="T46" s="77"/>
      <c r="U46" s="77"/>
      <c r="V46" s="77"/>
      <c r="W46" s="77"/>
    </row>
    <row r="47" ht="21.75" customHeight="1" spans="1:23">
      <c r="A47" s="68" t="s">
        <v>361</v>
      </c>
      <c r="B47" s="68" t="s">
        <v>383</v>
      </c>
      <c r="C47" s="68" t="s">
        <v>384</v>
      </c>
      <c r="D47" s="68" t="s">
        <v>70</v>
      </c>
      <c r="E47" s="68" t="s">
        <v>175</v>
      </c>
      <c r="F47" s="68" t="s">
        <v>176</v>
      </c>
      <c r="G47" s="68" t="s">
        <v>368</v>
      </c>
      <c r="H47" s="68" t="s">
        <v>369</v>
      </c>
      <c r="I47" s="77">
        <v>300000</v>
      </c>
      <c r="J47" s="77"/>
      <c r="K47" s="108"/>
      <c r="L47" s="77">
        <v>300000</v>
      </c>
      <c r="M47" s="77"/>
      <c r="N47" s="77"/>
      <c r="O47" s="77"/>
      <c r="P47" s="77"/>
      <c r="Q47" s="77"/>
      <c r="R47" s="77"/>
      <c r="S47" s="77"/>
      <c r="T47" s="77"/>
      <c r="U47" s="77"/>
      <c r="V47" s="77"/>
      <c r="W47" s="77"/>
    </row>
    <row r="48" ht="21.75" customHeight="1" spans="1:23">
      <c r="A48" s="68" t="s">
        <v>361</v>
      </c>
      <c r="B48" s="68" t="s">
        <v>385</v>
      </c>
      <c r="C48" s="68" t="s">
        <v>386</v>
      </c>
      <c r="D48" s="68" t="s">
        <v>70</v>
      </c>
      <c r="E48" s="68" t="s">
        <v>175</v>
      </c>
      <c r="F48" s="68" t="s">
        <v>176</v>
      </c>
      <c r="G48" s="68" t="s">
        <v>316</v>
      </c>
      <c r="H48" s="68" t="s">
        <v>317</v>
      </c>
      <c r="I48" s="77">
        <v>200000</v>
      </c>
      <c r="J48" s="77"/>
      <c r="K48" s="108"/>
      <c r="L48" s="77">
        <v>200000</v>
      </c>
      <c r="M48" s="77"/>
      <c r="N48" s="77"/>
      <c r="O48" s="77"/>
      <c r="P48" s="77"/>
      <c r="Q48" s="77"/>
      <c r="R48" s="77"/>
      <c r="S48" s="77"/>
      <c r="T48" s="77"/>
      <c r="U48" s="77"/>
      <c r="V48" s="77"/>
      <c r="W48" s="77"/>
    </row>
    <row r="49" ht="21.75" customHeight="1" spans="1:23">
      <c r="A49" s="68" t="s">
        <v>361</v>
      </c>
      <c r="B49" s="68" t="s">
        <v>387</v>
      </c>
      <c r="C49" s="68" t="s">
        <v>388</v>
      </c>
      <c r="D49" s="68" t="s">
        <v>70</v>
      </c>
      <c r="E49" s="68" t="s">
        <v>125</v>
      </c>
      <c r="F49" s="68" t="s">
        <v>126</v>
      </c>
      <c r="G49" s="68" t="s">
        <v>276</v>
      </c>
      <c r="H49" s="68" t="s">
        <v>277</v>
      </c>
      <c r="I49" s="77">
        <v>100000</v>
      </c>
      <c r="J49" s="77">
        <v>100000</v>
      </c>
      <c r="K49" s="108">
        <v>100000</v>
      </c>
      <c r="L49" s="77"/>
      <c r="M49" s="77"/>
      <c r="N49" s="77"/>
      <c r="O49" s="77"/>
      <c r="P49" s="77"/>
      <c r="Q49" s="77"/>
      <c r="R49" s="77"/>
      <c r="S49" s="77"/>
      <c r="T49" s="77"/>
      <c r="U49" s="77"/>
      <c r="V49" s="77"/>
      <c r="W49" s="77"/>
    </row>
    <row r="50" ht="21.75" customHeight="1" spans="1:23">
      <c r="A50" s="68" t="s">
        <v>361</v>
      </c>
      <c r="B50" s="68" t="s">
        <v>389</v>
      </c>
      <c r="C50" s="68" t="s">
        <v>379</v>
      </c>
      <c r="D50" s="68" t="s">
        <v>70</v>
      </c>
      <c r="E50" s="68" t="s">
        <v>105</v>
      </c>
      <c r="F50" s="68" t="s">
        <v>106</v>
      </c>
      <c r="G50" s="68" t="s">
        <v>368</v>
      </c>
      <c r="H50" s="68" t="s">
        <v>369</v>
      </c>
      <c r="I50" s="77">
        <v>1421900</v>
      </c>
      <c r="J50" s="77">
        <v>1421900</v>
      </c>
      <c r="K50" s="108">
        <v>1421900</v>
      </c>
      <c r="L50" s="77"/>
      <c r="M50" s="77"/>
      <c r="N50" s="77"/>
      <c r="O50" s="77"/>
      <c r="P50" s="77"/>
      <c r="Q50" s="77"/>
      <c r="R50" s="77"/>
      <c r="S50" s="77"/>
      <c r="T50" s="77"/>
      <c r="U50" s="77"/>
      <c r="V50" s="77"/>
      <c r="W50" s="77"/>
    </row>
    <row r="51" ht="21.75" customHeight="1" spans="1:23">
      <c r="A51" s="68" t="s">
        <v>361</v>
      </c>
      <c r="B51" s="68" t="s">
        <v>390</v>
      </c>
      <c r="C51" s="68" t="s">
        <v>391</v>
      </c>
      <c r="D51" s="68" t="s">
        <v>70</v>
      </c>
      <c r="E51" s="68" t="s">
        <v>175</v>
      </c>
      <c r="F51" s="68" t="s">
        <v>176</v>
      </c>
      <c r="G51" s="68" t="s">
        <v>296</v>
      </c>
      <c r="H51" s="68" t="s">
        <v>297</v>
      </c>
      <c r="I51" s="77">
        <v>66700</v>
      </c>
      <c r="J51" s="77"/>
      <c r="K51" s="108"/>
      <c r="L51" s="77">
        <v>66700</v>
      </c>
      <c r="M51" s="77"/>
      <c r="N51" s="77"/>
      <c r="O51" s="77"/>
      <c r="P51" s="77"/>
      <c r="Q51" s="77"/>
      <c r="R51" s="77"/>
      <c r="S51" s="77"/>
      <c r="T51" s="77"/>
      <c r="U51" s="77"/>
      <c r="V51" s="77"/>
      <c r="W51" s="77"/>
    </row>
    <row r="52" ht="21.75" customHeight="1" spans="1:23">
      <c r="A52" s="68" t="s">
        <v>361</v>
      </c>
      <c r="B52" s="68" t="s">
        <v>392</v>
      </c>
      <c r="C52" s="68" t="s">
        <v>393</v>
      </c>
      <c r="D52" s="68" t="s">
        <v>70</v>
      </c>
      <c r="E52" s="68" t="s">
        <v>175</v>
      </c>
      <c r="F52" s="68" t="s">
        <v>176</v>
      </c>
      <c r="G52" s="68" t="s">
        <v>368</v>
      </c>
      <c r="H52" s="68" t="s">
        <v>369</v>
      </c>
      <c r="I52" s="77">
        <v>620000</v>
      </c>
      <c r="J52" s="77"/>
      <c r="K52" s="108"/>
      <c r="L52" s="77">
        <v>620000</v>
      </c>
      <c r="M52" s="77"/>
      <c r="N52" s="77"/>
      <c r="O52" s="77"/>
      <c r="P52" s="77"/>
      <c r="Q52" s="77"/>
      <c r="R52" s="77"/>
      <c r="S52" s="77"/>
      <c r="T52" s="77"/>
      <c r="U52" s="77"/>
      <c r="V52" s="77"/>
      <c r="W52" s="77"/>
    </row>
    <row r="53" ht="21.75" customHeight="1" spans="1:23">
      <c r="A53" s="68" t="s">
        <v>361</v>
      </c>
      <c r="B53" s="68" t="s">
        <v>394</v>
      </c>
      <c r="C53" s="68" t="s">
        <v>395</v>
      </c>
      <c r="D53" s="68" t="s">
        <v>70</v>
      </c>
      <c r="E53" s="68" t="s">
        <v>175</v>
      </c>
      <c r="F53" s="68" t="s">
        <v>176</v>
      </c>
      <c r="G53" s="68" t="s">
        <v>276</v>
      </c>
      <c r="H53" s="68" t="s">
        <v>277</v>
      </c>
      <c r="I53" s="77">
        <v>24800</v>
      </c>
      <c r="J53" s="77"/>
      <c r="K53" s="108"/>
      <c r="L53" s="77">
        <v>24800</v>
      </c>
      <c r="M53" s="77"/>
      <c r="N53" s="77"/>
      <c r="O53" s="77"/>
      <c r="P53" s="77"/>
      <c r="Q53" s="77"/>
      <c r="R53" s="77"/>
      <c r="S53" s="77"/>
      <c r="T53" s="77"/>
      <c r="U53" s="77"/>
      <c r="V53" s="77"/>
      <c r="W53" s="77"/>
    </row>
    <row r="54" ht="21.75" customHeight="1" spans="1:23">
      <c r="A54" s="68" t="s">
        <v>361</v>
      </c>
      <c r="B54" s="68" t="s">
        <v>396</v>
      </c>
      <c r="C54" s="68" t="s">
        <v>397</v>
      </c>
      <c r="D54" s="68" t="s">
        <v>70</v>
      </c>
      <c r="E54" s="68" t="s">
        <v>175</v>
      </c>
      <c r="F54" s="68" t="s">
        <v>176</v>
      </c>
      <c r="G54" s="68" t="s">
        <v>296</v>
      </c>
      <c r="H54" s="68" t="s">
        <v>297</v>
      </c>
      <c r="I54" s="77">
        <v>34700</v>
      </c>
      <c r="J54" s="77"/>
      <c r="K54" s="108"/>
      <c r="L54" s="77">
        <v>34700</v>
      </c>
      <c r="M54" s="77"/>
      <c r="N54" s="77"/>
      <c r="O54" s="77"/>
      <c r="P54" s="77"/>
      <c r="Q54" s="77"/>
      <c r="R54" s="77"/>
      <c r="S54" s="77"/>
      <c r="T54" s="77"/>
      <c r="U54" s="77"/>
      <c r="V54" s="77"/>
      <c r="W54" s="77"/>
    </row>
    <row r="55" ht="21.75" customHeight="1" spans="1:23">
      <c r="A55" s="68" t="s">
        <v>361</v>
      </c>
      <c r="B55" s="68" t="s">
        <v>398</v>
      </c>
      <c r="C55" s="68" t="s">
        <v>399</v>
      </c>
      <c r="D55" s="68" t="s">
        <v>70</v>
      </c>
      <c r="E55" s="68" t="s">
        <v>175</v>
      </c>
      <c r="F55" s="68" t="s">
        <v>176</v>
      </c>
      <c r="G55" s="68" t="s">
        <v>380</v>
      </c>
      <c r="H55" s="68" t="s">
        <v>369</v>
      </c>
      <c r="I55" s="77">
        <v>310000</v>
      </c>
      <c r="J55" s="77"/>
      <c r="K55" s="108"/>
      <c r="L55" s="77">
        <v>310000</v>
      </c>
      <c r="M55" s="77"/>
      <c r="N55" s="77"/>
      <c r="O55" s="77"/>
      <c r="P55" s="77"/>
      <c r="Q55" s="77"/>
      <c r="R55" s="77"/>
      <c r="S55" s="77"/>
      <c r="T55" s="77"/>
      <c r="U55" s="77"/>
      <c r="V55" s="77"/>
      <c r="W55" s="77"/>
    </row>
    <row r="56" ht="21.75" customHeight="1" spans="1:23">
      <c r="A56" s="68" t="s">
        <v>361</v>
      </c>
      <c r="B56" s="68" t="s">
        <v>400</v>
      </c>
      <c r="C56" s="68" t="s">
        <v>401</v>
      </c>
      <c r="D56" s="68" t="s">
        <v>70</v>
      </c>
      <c r="E56" s="68" t="s">
        <v>125</v>
      </c>
      <c r="F56" s="68" t="s">
        <v>126</v>
      </c>
      <c r="G56" s="68" t="s">
        <v>276</v>
      </c>
      <c r="H56" s="68" t="s">
        <v>277</v>
      </c>
      <c r="I56" s="77">
        <v>500000</v>
      </c>
      <c r="J56" s="77">
        <v>500000</v>
      </c>
      <c r="K56" s="108">
        <v>500000</v>
      </c>
      <c r="L56" s="77"/>
      <c r="M56" s="77"/>
      <c r="N56" s="77"/>
      <c r="O56" s="77"/>
      <c r="P56" s="77"/>
      <c r="Q56" s="77"/>
      <c r="R56" s="77"/>
      <c r="S56" s="77"/>
      <c r="T56" s="77"/>
      <c r="U56" s="77"/>
      <c r="V56" s="77"/>
      <c r="W56" s="77"/>
    </row>
    <row r="57" ht="21.75" customHeight="1" spans="1:23">
      <c r="A57" s="68" t="s">
        <v>361</v>
      </c>
      <c r="B57" s="68" t="s">
        <v>402</v>
      </c>
      <c r="C57" s="68" t="s">
        <v>403</v>
      </c>
      <c r="D57" s="68" t="s">
        <v>70</v>
      </c>
      <c r="E57" s="68" t="s">
        <v>123</v>
      </c>
      <c r="F57" s="68" t="s">
        <v>124</v>
      </c>
      <c r="G57" s="68" t="s">
        <v>296</v>
      </c>
      <c r="H57" s="68" t="s">
        <v>297</v>
      </c>
      <c r="I57" s="77">
        <v>90000</v>
      </c>
      <c r="J57" s="77">
        <v>90000</v>
      </c>
      <c r="K57" s="108">
        <v>90000</v>
      </c>
      <c r="L57" s="77"/>
      <c r="M57" s="77"/>
      <c r="N57" s="77"/>
      <c r="O57" s="77"/>
      <c r="P57" s="77"/>
      <c r="Q57" s="77"/>
      <c r="R57" s="77"/>
      <c r="S57" s="77"/>
      <c r="T57" s="77"/>
      <c r="U57" s="77"/>
      <c r="V57" s="77"/>
      <c r="W57" s="77"/>
    </row>
    <row r="58" ht="21.75" customHeight="1" spans="1:23">
      <c r="A58" s="68" t="s">
        <v>361</v>
      </c>
      <c r="B58" s="68" t="s">
        <v>404</v>
      </c>
      <c r="C58" s="68" t="s">
        <v>405</v>
      </c>
      <c r="D58" s="68" t="s">
        <v>70</v>
      </c>
      <c r="E58" s="68" t="s">
        <v>175</v>
      </c>
      <c r="F58" s="68" t="s">
        <v>176</v>
      </c>
      <c r="G58" s="68" t="s">
        <v>296</v>
      </c>
      <c r="H58" s="68" t="s">
        <v>297</v>
      </c>
      <c r="I58" s="77">
        <v>24800</v>
      </c>
      <c r="J58" s="77"/>
      <c r="K58" s="108"/>
      <c r="L58" s="77">
        <v>24800</v>
      </c>
      <c r="M58" s="77"/>
      <c r="N58" s="77"/>
      <c r="O58" s="77"/>
      <c r="P58" s="77"/>
      <c r="Q58" s="77"/>
      <c r="R58" s="77"/>
      <c r="S58" s="77"/>
      <c r="T58" s="77"/>
      <c r="U58" s="77"/>
      <c r="V58" s="77"/>
      <c r="W58" s="77"/>
    </row>
    <row r="59" ht="21.75" customHeight="1" spans="1:23">
      <c r="A59" s="68" t="s">
        <v>361</v>
      </c>
      <c r="B59" s="68" t="s">
        <v>406</v>
      </c>
      <c r="C59" s="68" t="s">
        <v>407</v>
      </c>
      <c r="D59" s="68" t="s">
        <v>70</v>
      </c>
      <c r="E59" s="68" t="s">
        <v>123</v>
      </c>
      <c r="F59" s="68" t="s">
        <v>124</v>
      </c>
      <c r="G59" s="68" t="s">
        <v>296</v>
      </c>
      <c r="H59" s="68" t="s">
        <v>297</v>
      </c>
      <c r="I59" s="77">
        <v>87000</v>
      </c>
      <c r="J59" s="77">
        <v>87000</v>
      </c>
      <c r="K59" s="108">
        <v>87000</v>
      </c>
      <c r="L59" s="77"/>
      <c r="M59" s="77"/>
      <c r="N59" s="77"/>
      <c r="O59" s="77"/>
      <c r="P59" s="77"/>
      <c r="Q59" s="77"/>
      <c r="R59" s="77"/>
      <c r="S59" s="77"/>
      <c r="T59" s="77"/>
      <c r="U59" s="77"/>
      <c r="V59" s="77"/>
      <c r="W59" s="77"/>
    </row>
    <row r="60" ht="21.75" customHeight="1" spans="1:23">
      <c r="A60" s="68" t="s">
        <v>361</v>
      </c>
      <c r="B60" s="68" t="s">
        <v>408</v>
      </c>
      <c r="C60" s="68" t="s">
        <v>409</v>
      </c>
      <c r="D60" s="68" t="s">
        <v>70</v>
      </c>
      <c r="E60" s="68" t="s">
        <v>105</v>
      </c>
      <c r="F60" s="68" t="s">
        <v>106</v>
      </c>
      <c r="G60" s="68" t="s">
        <v>296</v>
      </c>
      <c r="H60" s="68" t="s">
        <v>297</v>
      </c>
      <c r="I60" s="77">
        <v>900</v>
      </c>
      <c r="J60" s="77">
        <v>900</v>
      </c>
      <c r="K60" s="108">
        <v>900</v>
      </c>
      <c r="L60" s="77"/>
      <c r="M60" s="77"/>
      <c r="N60" s="77"/>
      <c r="O60" s="77"/>
      <c r="P60" s="77"/>
      <c r="Q60" s="77"/>
      <c r="R60" s="77"/>
      <c r="S60" s="77"/>
      <c r="T60" s="77"/>
      <c r="U60" s="77"/>
      <c r="V60" s="77"/>
      <c r="W60" s="77"/>
    </row>
    <row r="61" ht="21.75" customHeight="1" spans="1:23">
      <c r="A61" s="68" t="s">
        <v>361</v>
      </c>
      <c r="B61" s="68" t="s">
        <v>410</v>
      </c>
      <c r="C61" s="68" t="s">
        <v>411</v>
      </c>
      <c r="D61" s="68" t="s">
        <v>70</v>
      </c>
      <c r="E61" s="68" t="s">
        <v>103</v>
      </c>
      <c r="F61" s="68" t="s">
        <v>104</v>
      </c>
      <c r="G61" s="68" t="s">
        <v>276</v>
      </c>
      <c r="H61" s="68" t="s">
        <v>277</v>
      </c>
      <c r="I61" s="77">
        <v>100000</v>
      </c>
      <c r="J61" s="77">
        <v>100000</v>
      </c>
      <c r="K61" s="108">
        <v>100000</v>
      </c>
      <c r="L61" s="77"/>
      <c r="M61" s="77"/>
      <c r="N61" s="77"/>
      <c r="O61" s="77"/>
      <c r="P61" s="77"/>
      <c r="Q61" s="77"/>
      <c r="R61" s="77"/>
      <c r="S61" s="77"/>
      <c r="T61" s="77"/>
      <c r="U61" s="77"/>
      <c r="V61" s="77"/>
      <c r="W61" s="77"/>
    </row>
    <row r="62" ht="18.75" customHeight="1" spans="1:23">
      <c r="A62" s="32" t="s">
        <v>215</v>
      </c>
      <c r="B62" s="33"/>
      <c r="C62" s="33"/>
      <c r="D62" s="33"/>
      <c r="E62" s="33"/>
      <c r="F62" s="33"/>
      <c r="G62" s="33"/>
      <c r="H62" s="34"/>
      <c r="I62" s="77">
        <v>45104730.66</v>
      </c>
      <c r="J62" s="77">
        <v>41590730.66</v>
      </c>
      <c r="K62" s="108">
        <v>41590730.66</v>
      </c>
      <c r="L62" s="77">
        <v>3514000</v>
      </c>
      <c r="M62" s="77"/>
      <c r="N62" s="77"/>
      <c r="O62" s="77"/>
      <c r="P62" s="77"/>
      <c r="Q62" s="77"/>
      <c r="R62" s="77"/>
      <c r="S62" s="77"/>
      <c r="T62" s="77"/>
      <c r="U62" s="77"/>
      <c r="V62" s="77"/>
      <c r="W62" s="77"/>
    </row>
  </sheetData>
  <mergeCells count="28">
    <mergeCell ref="A2:W2"/>
    <mergeCell ref="A3:H3"/>
    <mergeCell ref="J4:M4"/>
    <mergeCell ref="N4:P4"/>
    <mergeCell ref="R4:W4"/>
    <mergeCell ref="A62:H6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55"/>
  <sheetViews>
    <sheetView showZeros="0" tabSelected="1"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2" t="s">
        <v>412</v>
      </c>
    </row>
    <row r="2" ht="39.75" customHeight="1" spans="1:10">
      <c r="A2" s="64" t="str">
        <f>"2026"&amp;"年部门项目支出绩效目标表"</f>
        <v>2026年部门项目支出绩效目标表</v>
      </c>
      <c r="B2" s="3"/>
      <c r="C2" s="3"/>
      <c r="D2" s="3"/>
      <c r="E2" s="3"/>
      <c r="F2" s="65"/>
      <c r="G2" s="3"/>
      <c r="H2" s="65"/>
      <c r="I2" s="65"/>
      <c r="J2" s="3"/>
    </row>
    <row r="3" ht="17.25" customHeight="1" spans="1:1">
      <c r="A3" s="4" t="str">
        <f>"单位名称："&amp;"嵩明县民政局"</f>
        <v>单位名称：嵩明县民政局</v>
      </c>
    </row>
    <row r="4" ht="44.25" customHeight="1" spans="1:10">
      <c r="A4" s="66" t="s">
        <v>227</v>
      </c>
      <c r="B4" s="66" t="s">
        <v>413</v>
      </c>
      <c r="C4" s="66" t="s">
        <v>414</v>
      </c>
      <c r="D4" s="66" t="s">
        <v>415</v>
      </c>
      <c r="E4" s="66" t="s">
        <v>416</v>
      </c>
      <c r="F4" s="67" t="s">
        <v>417</v>
      </c>
      <c r="G4" s="66" t="s">
        <v>418</v>
      </c>
      <c r="H4" s="67" t="s">
        <v>419</v>
      </c>
      <c r="I4" s="67" t="s">
        <v>420</v>
      </c>
      <c r="J4" s="66" t="s">
        <v>421</v>
      </c>
    </row>
    <row r="5" ht="18.75" customHeight="1" spans="1:10">
      <c r="A5" s="135">
        <v>1</v>
      </c>
      <c r="B5" s="135">
        <v>2</v>
      </c>
      <c r="C5" s="135">
        <v>3</v>
      </c>
      <c r="D5" s="135">
        <v>4</v>
      </c>
      <c r="E5" s="135">
        <v>5</v>
      </c>
      <c r="F5" s="35">
        <v>6</v>
      </c>
      <c r="G5" s="135">
        <v>7</v>
      </c>
      <c r="H5" s="35">
        <v>8</v>
      </c>
      <c r="I5" s="35">
        <v>9</v>
      </c>
      <c r="J5" s="135">
        <v>10</v>
      </c>
    </row>
    <row r="6" ht="42" customHeight="1" spans="1:10">
      <c r="A6" s="29" t="s">
        <v>70</v>
      </c>
      <c r="B6" s="68"/>
      <c r="C6" s="68"/>
      <c r="D6" s="68"/>
      <c r="E6" s="53"/>
      <c r="F6" s="69"/>
      <c r="G6" s="53"/>
      <c r="H6" s="69"/>
      <c r="I6" s="69"/>
      <c r="J6" s="53"/>
    </row>
    <row r="7" ht="42" customHeight="1" spans="1:10">
      <c r="A7" s="136" t="s">
        <v>313</v>
      </c>
      <c r="B7" s="20" t="s">
        <v>422</v>
      </c>
      <c r="C7" s="20" t="s">
        <v>423</v>
      </c>
      <c r="D7" s="20" t="s">
        <v>424</v>
      </c>
      <c r="E7" s="29" t="s">
        <v>425</v>
      </c>
      <c r="F7" s="20" t="s">
        <v>426</v>
      </c>
      <c r="G7" s="29" t="s">
        <v>427</v>
      </c>
      <c r="H7" s="20" t="s">
        <v>428</v>
      </c>
      <c r="I7" s="20" t="s">
        <v>429</v>
      </c>
      <c r="J7" s="29" t="s">
        <v>430</v>
      </c>
    </row>
    <row r="8" ht="42" customHeight="1" spans="1:10">
      <c r="A8" s="136" t="s">
        <v>313</v>
      </c>
      <c r="B8" s="20" t="s">
        <v>422</v>
      </c>
      <c r="C8" s="20" t="s">
        <v>431</v>
      </c>
      <c r="D8" s="20" t="s">
        <v>432</v>
      </c>
      <c r="E8" s="29" t="s">
        <v>433</v>
      </c>
      <c r="F8" s="20" t="s">
        <v>426</v>
      </c>
      <c r="G8" s="29" t="s">
        <v>434</v>
      </c>
      <c r="H8" s="20" t="s">
        <v>428</v>
      </c>
      <c r="I8" s="20" t="s">
        <v>429</v>
      </c>
      <c r="J8" s="29" t="s">
        <v>430</v>
      </c>
    </row>
    <row r="9" ht="42" customHeight="1" spans="1:10">
      <c r="A9" s="136" t="s">
        <v>313</v>
      </c>
      <c r="B9" s="20" t="s">
        <v>422</v>
      </c>
      <c r="C9" s="20" t="s">
        <v>435</v>
      </c>
      <c r="D9" s="20" t="s">
        <v>436</v>
      </c>
      <c r="E9" s="29" t="s">
        <v>437</v>
      </c>
      <c r="F9" s="20" t="s">
        <v>426</v>
      </c>
      <c r="G9" s="29" t="s">
        <v>434</v>
      </c>
      <c r="H9" s="20" t="s">
        <v>428</v>
      </c>
      <c r="I9" s="20" t="s">
        <v>429</v>
      </c>
      <c r="J9" s="29" t="s">
        <v>430</v>
      </c>
    </row>
    <row r="10" ht="42" customHeight="1" spans="1:10">
      <c r="A10" s="136" t="s">
        <v>330</v>
      </c>
      <c r="B10" s="20" t="s">
        <v>438</v>
      </c>
      <c r="C10" s="20" t="s">
        <v>423</v>
      </c>
      <c r="D10" s="20" t="s">
        <v>439</v>
      </c>
      <c r="E10" s="29" t="s">
        <v>440</v>
      </c>
      <c r="F10" s="20" t="s">
        <v>441</v>
      </c>
      <c r="G10" s="29" t="s">
        <v>442</v>
      </c>
      <c r="H10" s="20" t="s">
        <v>443</v>
      </c>
      <c r="I10" s="20" t="s">
        <v>429</v>
      </c>
      <c r="J10" s="29" t="s">
        <v>444</v>
      </c>
    </row>
    <row r="11" ht="42" customHeight="1" spans="1:10">
      <c r="A11" s="136" t="s">
        <v>330</v>
      </c>
      <c r="B11" s="20" t="s">
        <v>438</v>
      </c>
      <c r="C11" s="20" t="s">
        <v>431</v>
      </c>
      <c r="D11" s="20" t="s">
        <v>432</v>
      </c>
      <c r="E11" s="29" t="s">
        <v>445</v>
      </c>
      <c r="F11" s="20" t="s">
        <v>446</v>
      </c>
      <c r="G11" s="29" t="s">
        <v>447</v>
      </c>
      <c r="H11" s="20" t="s">
        <v>443</v>
      </c>
      <c r="I11" s="20" t="s">
        <v>429</v>
      </c>
      <c r="J11" s="29" t="s">
        <v>448</v>
      </c>
    </row>
    <row r="12" ht="42" customHeight="1" spans="1:10">
      <c r="A12" s="136" t="s">
        <v>330</v>
      </c>
      <c r="B12" s="20" t="s">
        <v>438</v>
      </c>
      <c r="C12" s="20" t="s">
        <v>435</v>
      </c>
      <c r="D12" s="20" t="s">
        <v>436</v>
      </c>
      <c r="E12" s="29" t="s">
        <v>449</v>
      </c>
      <c r="F12" s="20" t="s">
        <v>426</v>
      </c>
      <c r="G12" s="29" t="s">
        <v>450</v>
      </c>
      <c r="H12" s="20" t="s">
        <v>443</v>
      </c>
      <c r="I12" s="20" t="s">
        <v>429</v>
      </c>
      <c r="J12" s="29" t="s">
        <v>451</v>
      </c>
    </row>
    <row r="13" ht="42" customHeight="1" spans="1:10">
      <c r="A13" s="136" t="s">
        <v>334</v>
      </c>
      <c r="B13" s="20" t="s">
        <v>452</v>
      </c>
      <c r="C13" s="20" t="s">
        <v>423</v>
      </c>
      <c r="D13" s="20" t="s">
        <v>439</v>
      </c>
      <c r="E13" s="29" t="s">
        <v>453</v>
      </c>
      <c r="F13" s="20" t="s">
        <v>426</v>
      </c>
      <c r="G13" s="29" t="s">
        <v>454</v>
      </c>
      <c r="H13" s="20" t="s">
        <v>428</v>
      </c>
      <c r="I13" s="20" t="s">
        <v>429</v>
      </c>
      <c r="J13" s="29" t="s">
        <v>455</v>
      </c>
    </row>
    <row r="14" ht="42" customHeight="1" spans="1:10">
      <c r="A14" s="136" t="s">
        <v>334</v>
      </c>
      <c r="B14" s="20" t="s">
        <v>452</v>
      </c>
      <c r="C14" s="20" t="s">
        <v>431</v>
      </c>
      <c r="D14" s="20" t="s">
        <v>432</v>
      </c>
      <c r="E14" s="29" t="s">
        <v>456</v>
      </c>
      <c r="F14" s="20" t="s">
        <v>426</v>
      </c>
      <c r="G14" s="29" t="s">
        <v>457</v>
      </c>
      <c r="H14" s="20" t="s">
        <v>443</v>
      </c>
      <c r="I14" s="20" t="s">
        <v>429</v>
      </c>
      <c r="J14" s="29" t="s">
        <v>455</v>
      </c>
    </row>
    <row r="15" ht="42" customHeight="1" spans="1:10">
      <c r="A15" s="136" t="s">
        <v>334</v>
      </c>
      <c r="B15" s="20" t="s">
        <v>452</v>
      </c>
      <c r="C15" s="20" t="s">
        <v>435</v>
      </c>
      <c r="D15" s="20" t="s">
        <v>436</v>
      </c>
      <c r="E15" s="29" t="s">
        <v>458</v>
      </c>
      <c r="F15" s="20" t="s">
        <v>426</v>
      </c>
      <c r="G15" s="29" t="s">
        <v>459</v>
      </c>
      <c r="H15" s="20" t="s">
        <v>443</v>
      </c>
      <c r="I15" s="20" t="s">
        <v>429</v>
      </c>
      <c r="J15" s="29" t="s">
        <v>455</v>
      </c>
    </row>
    <row r="16" ht="42" customHeight="1" spans="1:10">
      <c r="A16" s="136" t="s">
        <v>367</v>
      </c>
      <c r="B16" s="20" t="s">
        <v>460</v>
      </c>
      <c r="C16" s="20" t="s">
        <v>423</v>
      </c>
      <c r="D16" s="20" t="s">
        <v>439</v>
      </c>
      <c r="E16" s="29" t="s">
        <v>461</v>
      </c>
      <c r="F16" s="20" t="s">
        <v>446</v>
      </c>
      <c r="G16" s="29" t="s">
        <v>462</v>
      </c>
      <c r="H16" s="20" t="s">
        <v>463</v>
      </c>
      <c r="I16" s="20" t="s">
        <v>429</v>
      </c>
      <c r="J16" s="29" t="s">
        <v>464</v>
      </c>
    </row>
    <row r="17" ht="42" customHeight="1" spans="1:10">
      <c r="A17" s="136" t="s">
        <v>367</v>
      </c>
      <c r="B17" s="20" t="s">
        <v>460</v>
      </c>
      <c r="C17" s="20" t="s">
        <v>431</v>
      </c>
      <c r="D17" s="20" t="s">
        <v>432</v>
      </c>
      <c r="E17" s="29" t="s">
        <v>456</v>
      </c>
      <c r="F17" s="20" t="s">
        <v>426</v>
      </c>
      <c r="G17" s="29" t="s">
        <v>457</v>
      </c>
      <c r="H17" s="20" t="s">
        <v>443</v>
      </c>
      <c r="I17" s="20" t="s">
        <v>429</v>
      </c>
      <c r="J17" s="29" t="s">
        <v>464</v>
      </c>
    </row>
    <row r="18" ht="42" customHeight="1" spans="1:10">
      <c r="A18" s="136" t="s">
        <v>367</v>
      </c>
      <c r="B18" s="20" t="s">
        <v>460</v>
      </c>
      <c r="C18" s="20" t="s">
        <v>435</v>
      </c>
      <c r="D18" s="20" t="s">
        <v>436</v>
      </c>
      <c r="E18" s="29" t="s">
        <v>458</v>
      </c>
      <c r="F18" s="20" t="s">
        <v>426</v>
      </c>
      <c r="G18" s="29" t="s">
        <v>459</v>
      </c>
      <c r="H18" s="20" t="s">
        <v>443</v>
      </c>
      <c r="I18" s="20" t="s">
        <v>429</v>
      </c>
      <c r="J18" s="29" t="s">
        <v>464</v>
      </c>
    </row>
    <row r="19" ht="42" customHeight="1" spans="1:10">
      <c r="A19" s="136" t="s">
        <v>328</v>
      </c>
      <c r="B19" s="20" t="s">
        <v>328</v>
      </c>
      <c r="C19" s="20" t="s">
        <v>423</v>
      </c>
      <c r="D19" s="20" t="s">
        <v>439</v>
      </c>
      <c r="E19" s="29" t="s">
        <v>465</v>
      </c>
      <c r="F19" s="20" t="s">
        <v>426</v>
      </c>
      <c r="G19" s="29" t="s">
        <v>466</v>
      </c>
      <c r="H19" s="20" t="s">
        <v>428</v>
      </c>
      <c r="I19" s="20" t="s">
        <v>429</v>
      </c>
      <c r="J19" s="29" t="s">
        <v>467</v>
      </c>
    </row>
    <row r="20" ht="42" customHeight="1" spans="1:10">
      <c r="A20" s="136" t="s">
        <v>328</v>
      </c>
      <c r="B20" s="20" t="s">
        <v>328</v>
      </c>
      <c r="C20" s="20" t="s">
        <v>431</v>
      </c>
      <c r="D20" s="20" t="s">
        <v>432</v>
      </c>
      <c r="E20" s="29" t="s">
        <v>456</v>
      </c>
      <c r="F20" s="20" t="s">
        <v>426</v>
      </c>
      <c r="G20" s="29" t="s">
        <v>459</v>
      </c>
      <c r="H20" s="20" t="s">
        <v>443</v>
      </c>
      <c r="I20" s="20" t="s">
        <v>429</v>
      </c>
      <c r="J20" s="29" t="s">
        <v>467</v>
      </c>
    </row>
    <row r="21" ht="42" customHeight="1" spans="1:10">
      <c r="A21" s="136" t="s">
        <v>328</v>
      </c>
      <c r="B21" s="20" t="s">
        <v>328</v>
      </c>
      <c r="C21" s="20" t="s">
        <v>435</v>
      </c>
      <c r="D21" s="20" t="s">
        <v>436</v>
      </c>
      <c r="E21" s="29" t="s">
        <v>458</v>
      </c>
      <c r="F21" s="20" t="s">
        <v>426</v>
      </c>
      <c r="G21" s="29" t="s">
        <v>459</v>
      </c>
      <c r="H21" s="20" t="s">
        <v>443</v>
      </c>
      <c r="I21" s="20" t="s">
        <v>429</v>
      </c>
      <c r="J21" s="29" t="s">
        <v>467</v>
      </c>
    </row>
    <row r="22" ht="42" customHeight="1" spans="1:10">
      <c r="A22" s="136" t="s">
        <v>348</v>
      </c>
      <c r="B22" s="20" t="s">
        <v>468</v>
      </c>
      <c r="C22" s="20" t="s">
        <v>423</v>
      </c>
      <c r="D22" s="20" t="s">
        <v>439</v>
      </c>
      <c r="E22" s="29" t="s">
        <v>469</v>
      </c>
      <c r="F22" s="20" t="s">
        <v>426</v>
      </c>
      <c r="G22" s="29" t="s">
        <v>470</v>
      </c>
      <c r="H22" s="20" t="s">
        <v>428</v>
      </c>
      <c r="I22" s="20" t="s">
        <v>429</v>
      </c>
      <c r="J22" s="29" t="s">
        <v>471</v>
      </c>
    </row>
    <row r="23" ht="42" customHeight="1" spans="1:10">
      <c r="A23" s="136" t="s">
        <v>348</v>
      </c>
      <c r="B23" s="20" t="s">
        <v>468</v>
      </c>
      <c r="C23" s="20" t="s">
        <v>431</v>
      </c>
      <c r="D23" s="20" t="s">
        <v>432</v>
      </c>
      <c r="E23" s="29" t="s">
        <v>472</v>
      </c>
      <c r="F23" s="20" t="s">
        <v>426</v>
      </c>
      <c r="G23" s="29" t="s">
        <v>473</v>
      </c>
      <c r="H23" s="20" t="s">
        <v>428</v>
      </c>
      <c r="I23" s="20" t="s">
        <v>429</v>
      </c>
      <c r="J23" s="29" t="s">
        <v>471</v>
      </c>
    </row>
    <row r="24" ht="42" customHeight="1" spans="1:10">
      <c r="A24" s="136" t="s">
        <v>348</v>
      </c>
      <c r="B24" s="20" t="s">
        <v>468</v>
      </c>
      <c r="C24" s="20" t="s">
        <v>435</v>
      </c>
      <c r="D24" s="20" t="s">
        <v>436</v>
      </c>
      <c r="E24" s="29" t="s">
        <v>449</v>
      </c>
      <c r="F24" s="20" t="s">
        <v>426</v>
      </c>
      <c r="G24" s="29" t="s">
        <v>447</v>
      </c>
      <c r="H24" s="20" t="s">
        <v>443</v>
      </c>
      <c r="I24" s="20" t="s">
        <v>474</v>
      </c>
      <c r="J24" s="29" t="s">
        <v>436</v>
      </c>
    </row>
    <row r="25" ht="42" customHeight="1" spans="1:10">
      <c r="A25" s="136" t="s">
        <v>332</v>
      </c>
      <c r="B25" s="20" t="s">
        <v>475</v>
      </c>
      <c r="C25" s="20" t="s">
        <v>423</v>
      </c>
      <c r="D25" s="20" t="s">
        <v>439</v>
      </c>
      <c r="E25" s="29" t="s">
        <v>440</v>
      </c>
      <c r="F25" s="20" t="s">
        <v>441</v>
      </c>
      <c r="G25" s="29" t="s">
        <v>442</v>
      </c>
      <c r="H25" s="20" t="s">
        <v>443</v>
      </c>
      <c r="I25" s="20" t="s">
        <v>429</v>
      </c>
      <c r="J25" s="29" t="s">
        <v>476</v>
      </c>
    </row>
    <row r="26" ht="42" customHeight="1" spans="1:10">
      <c r="A26" s="136" t="s">
        <v>332</v>
      </c>
      <c r="B26" s="20" t="s">
        <v>475</v>
      </c>
      <c r="C26" s="20" t="s">
        <v>431</v>
      </c>
      <c r="D26" s="20" t="s">
        <v>432</v>
      </c>
      <c r="E26" s="29" t="s">
        <v>445</v>
      </c>
      <c r="F26" s="20" t="s">
        <v>446</v>
      </c>
      <c r="G26" s="29" t="s">
        <v>447</v>
      </c>
      <c r="H26" s="20" t="s">
        <v>443</v>
      </c>
      <c r="I26" s="20" t="s">
        <v>429</v>
      </c>
      <c r="J26" s="29" t="s">
        <v>476</v>
      </c>
    </row>
    <row r="27" ht="42" customHeight="1" spans="1:10">
      <c r="A27" s="136" t="s">
        <v>332</v>
      </c>
      <c r="B27" s="20" t="s">
        <v>475</v>
      </c>
      <c r="C27" s="20" t="s">
        <v>435</v>
      </c>
      <c r="D27" s="20" t="s">
        <v>436</v>
      </c>
      <c r="E27" s="29" t="s">
        <v>477</v>
      </c>
      <c r="F27" s="20" t="s">
        <v>426</v>
      </c>
      <c r="G27" s="29" t="s">
        <v>450</v>
      </c>
      <c r="H27" s="20" t="s">
        <v>443</v>
      </c>
      <c r="I27" s="20" t="s">
        <v>429</v>
      </c>
      <c r="J27" s="29" t="s">
        <v>476</v>
      </c>
    </row>
    <row r="28" ht="42" customHeight="1" spans="1:10">
      <c r="A28" s="136" t="s">
        <v>336</v>
      </c>
      <c r="B28" s="20" t="s">
        <v>478</v>
      </c>
      <c r="C28" s="20" t="s">
        <v>423</v>
      </c>
      <c r="D28" s="20" t="s">
        <v>439</v>
      </c>
      <c r="E28" s="29" t="s">
        <v>479</v>
      </c>
      <c r="F28" s="20" t="s">
        <v>426</v>
      </c>
      <c r="G28" s="29" t="s">
        <v>450</v>
      </c>
      <c r="H28" s="20" t="s">
        <v>443</v>
      </c>
      <c r="I28" s="20" t="s">
        <v>429</v>
      </c>
      <c r="J28" s="29" t="s">
        <v>480</v>
      </c>
    </row>
    <row r="29" ht="42" customHeight="1" spans="1:10">
      <c r="A29" s="136" t="s">
        <v>336</v>
      </c>
      <c r="B29" s="20" t="s">
        <v>478</v>
      </c>
      <c r="C29" s="20" t="s">
        <v>431</v>
      </c>
      <c r="D29" s="20" t="s">
        <v>432</v>
      </c>
      <c r="E29" s="29" t="s">
        <v>481</v>
      </c>
      <c r="F29" s="20" t="s">
        <v>426</v>
      </c>
      <c r="G29" s="29" t="s">
        <v>450</v>
      </c>
      <c r="H29" s="20" t="s">
        <v>443</v>
      </c>
      <c r="I29" s="20" t="s">
        <v>429</v>
      </c>
      <c r="J29" s="29" t="s">
        <v>480</v>
      </c>
    </row>
    <row r="30" ht="42" customHeight="1" spans="1:10">
      <c r="A30" s="136" t="s">
        <v>336</v>
      </c>
      <c r="B30" s="20" t="s">
        <v>478</v>
      </c>
      <c r="C30" s="20" t="s">
        <v>435</v>
      </c>
      <c r="D30" s="20" t="s">
        <v>436</v>
      </c>
      <c r="E30" s="29" t="s">
        <v>482</v>
      </c>
      <c r="F30" s="20" t="s">
        <v>426</v>
      </c>
      <c r="G30" s="29" t="s">
        <v>483</v>
      </c>
      <c r="H30" s="20" t="s">
        <v>443</v>
      </c>
      <c r="I30" s="20" t="s">
        <v>429</v>
      </c>
      <c r="J30" s="29" t="s">
        <v>480</v>
      </c>
    </row>
    <row r="31" ht="42" customHeight="1" spans="1:10">
      <c r="A31" s="136" t="s">
        <v>379</v>
      </c>
      <c r="B31" s="20" t="s">
        <v>484</v>
      </c>
      <c r="C31" s="20" t="s">
        <v>423</v>
      </c>
      <c r="D31" s="20" t="s">
        <v>439</v>
      </c>
      <c r="E31" s="29" t="s">
        <v>485</v>
      </c>
      <c r="F31" s="20" t="s">
        <v>426</v>
      </c>
      <c r="G31" s="29" t="s">
        <v>462</v>
      </c>
      <c r="H31" s="20" t="s">
        <v>463</v>
      </c>
      <c r="I31" s="20" t="s">
        <v>429</v>
      </c>
      <c r="J31" s="29" t="s">
        <v>486</v>
      </c>
    </row>
    <row r="32" ht="42" customHeight="1" spans="1:10">
      <c r="A32" s="136" t="s">
        <v>379</v>
      </c>
      <c r="B32" s="20" t="s">
        <v>484</v>
      </c>
      <c r="C32" s="20" t="s">
        <v>431</v>
      </c>
      <c r="D32" s="20" t="s">
        <v>432</v>
      </c>
      <c r="E32" s="29" t="s">
        <v>456</v>
      </c>
      <c r="F32" s="20" t="s">
        <v>426</v>
      </c>
      <c r="G32" s="29" t="s">
        <v>459</v>
      </c>
      <c r="H32" s="20" t="s">
        <v>443</v>
      </c>
      <c r="I32" s="20" t="s">
        <v>429</v>
      </c>
      <c r="J32" s="29" t="s">
        <v>486</v>
      </c>
    </row>
    <row r="33" ht="42" customHeight="1" spans="1:10">
      <c r="A33" s="136" t="s">
        <v>379</v>
      </c>
      <c r="B33" s="20" t="s">
        <v>484</v>
      </c>
      <c r="C33" s="20" t="s">
        <v>435</v>
      </c>
      <c r="D33" s="20" t="s">
        <v>436</v>
      </c>
      <c r="E33" s="29" t="s">
        <v>487</v>
      </c>
      <c r="F33" s="20" t="s">
        <v>426</v>
      </c>
      <c r="G33" s="29" t="s">
        <v>488</v>
      </c>
      <c r="H33" s="20" t="s">
        <v>443</v>
      </c>
      <c r="I33" s="20" t="s">
        <v>429</v>
      </c>
      <c r="J33" s="29" t="s">
        <v>486</v>
      </c>
    </row>
    <row r="34" ht="42" customHeight="1" spans="1:10">
      <c r="A34" s="136" t="s">
        <v>397</v>
      </c>
      <c r="B34" s="20" t="s">
        <v>397</v>
      </c>
      <c r="C34" s="20" t="s">
        <v>423</v>
      </c>
      <c r="D34" s="20" t="s">
        <v>439</v>
      </c>
      <c r="E34" s="29" t="s">
        <v>489</v>
      </c>
      <c r="F34" s="20" t="s">
        <v>426</v>
      </c>
      <c r="G34" s="29" t="s">
        <v>490</v>
      </c>
      <c r="H34" s="20" t="s">
        <v>428</v>
      </c>
      <c r="I34" s="20" t="s">
        <v>429</v>
      </c>
      <c r="J34" s="29" t="s">
        <v>491</v>
      </c>
    </row>
    <row r="35" ht="42" customHeight="1" spans="1:10">
      <c r="A35" s="136" t="s">
        <v>397</v>
      </c>
      <c r="B35" s="20" t="s">
        <v>397</v>
      </c>
      <c r="C35" s="20" t="s">
        <v>431</v>
      </c>
      <c r="D35" s="20" t="s">
        <v>432</v>
      </c>
      <c r="E35" s="29" t="s">
        <v>492</v>
      </c>
      <c r="F35" s="20" t="s">
        <v>426</v>
      </c>
      <c r="G35" s="29" t="s">
        <v>459</v>
      </c>
      <c r="H35" s="20" t="s">
        <v>443</v>
      </c>
      <c r="I35" s="20" t="s">
        <v>429</v>
      </c>
      <c r="J35" s="29" t="s">
        <v>491</v>
      </c>
    </row>
    <row r="36" ht="42" customHeight="1" spans="1:10">
      <c r="A36" s="136" t="s">
        <v>397</v>
      </c>
      <c r="B36" s="20" t="s">
        <v>397</v>
      </c>
      <c r="C36" s="20" t="s">
        <v>435</v>
      </c>
      <c r="D36" s="20" t="s">
        <v>436</v>
      </c>
      <c r="E36" s="29" t="s">
        <v>458</v>
      </c>
      <c r="F36" s="20" t="s">
        <v>426</v>
      </c>
      <c r="G36" s="29" t="s">
        <v>488</v>
      </c>
      <c r="H36" s="20" t="s">
        <v>443</v>
      </c>
      <c r="I36" s="20" t="s">
        <v>429</v>
      </c>
      <c r="J36" s="29" t="s">
        <v>491</v>
      </c>
    </row>
    <row r="37" ht="42" customHeight="1" spans="1:10">
      <c r="A37" s="136" t="s">
        <v>375</v>
      </c>
      <c r="B37" s="20" t="s">
        <v>493</v>
      </c>
      <c r="C37" s="20" t="s">
        <v>423</v>
      </c>
      <c r="D37" s="20" t="s">
        <v>424</v>
      </c>
      <c r="E37" s="29" t="s">
        <v>425</v>
      </c>
      <c r="F37" s="20" t="s">
        <v>426</v>
      </c>
      <c r="G37" s="29" t="s">
        <v>427</v>
      </c>
      <c r="H37" s="20" t="s">
        <v>428</v>
      </c>
      <c r="I37" s="20" t="s">
        <v>429</v>
      </c>
      <c r="J37" s="29" t="s">
        <v>430</v>
      </c>
    </row>
    <row r="38" ht="42" customHeight="1" spans="1:10">
      <c r="A38" s="136" t="s">
        <v>375</v>
      </c>
      <c r="B38" s="20" t="s">
        <v>493</v>
      </c>
      <c r="C38" s="20" t="s">
        <v>431</v>
      </c>
      <c r="D38" s="20" t="s">
        <v>432</v>
      </c>
      <c r="E38" s="29" t="s">
        <v>433</v>
      </c>
      <c r="F38" s="20" t="s">
        <v>426</v>
      </c>
      <c r="G38" s="29" t="s">
        <v>427</v>
      </c>
      <c r="H38" s="20" t="s">
        <v>428</v>
      </c>
      <c r="I38" s="20" t="s">
        <v>429</v>
      </c>
      <c r="J38" s="29" t="s">
        <v>430</v>
      </c>
    </row>
    <row r="39" ht="42" customHeight="1" spans="1:10">
      <c r="A39" s="136" t="s">
        <v>375</v>
      </c>
      <c r="B39" s="20" t="s">
        <v>493</v>
      </c>
      <c r="C39" s="20" t="s">
        <v>435</v>
      </c>
      <c r="D39" s="20" t="s">
        <v>436</v>
      </c>
      <c r="E39" s="29" t="s">
        <v>437</v>
      </c>
      <c r="F39" s="20" t="s">
        <v>426</v>
      </c>
      <c r="G39" s="29" t="s">
        <v>427</v>
      </c>
      <c r="H39" s="20" t="s">
        <v>428</v>
      </c>
      <c r="I39" s="20" t="s">
        <v>429</v>
      </c>
      <c r="J39" s="29" t="s">
        <v>430</v>
      </c>
    </row>
    <row r="40" ht="42" customHeight="1" spans="1:10">
      <c r="A40" s="136" t="s">
        <v>322</v>
      </c>
      <c r="B40" s="20" t="s">
        <v>494</v>
      </c>
      <c r="C40" s="20" t="s">
        <v>423</v>
      </c>
      <c r="D40" s="20" t="s">
        <v>439</v>
      </c>
      <c r="E40" s="29" t="s">
        <v>495</v>
      </c>
      <c r="F40" s="20" t="s">
        <v>426</v>
      </c>
      <c r="G40" s="29" t="s">
        <v>84</v>
      </c>
      <c r="H40" s="20" t="s">
        <v>428</v>
      </c>
      <c r="I40" s="20" t="s">
        <v>429</v>
      </c>
      <c r="J40" s="29" t="s">
        <v>496</v>
      </c>
    </row>
    <row r="41" ht="42" customHeight="1" spans="1:10">
      <c r="A41" s="136" t="s">
        <v>322</v>
      </c>
      <c r="B41" s="20" t="s">
        <v>494</v>
      </c>
      <c r="C41" s="20" t="s">
        <v>431</v>
      </c>
      <c r="D41" s="20" t="s">
        <v>432</v>
      </c>
      <c r="E41" s="29" t="s">
        <v>456</v>
      </c>
      <c r="F41" s="20" t="s">
        <v>426</v>
      </c>
      <c r="G41" s="29" t="s">
        <v>457</v>
      </c>
      <c r="H41" s="20" t="s">
        <v>443</v>
      </c>
      <c r="I41" s="20" t="s">
        <v>429</v>
      </c>
      <c r="J41" s="29" t="s">
        <v>496</v>
      </c>
    </row>
    <row r="42" ht="42" customHeight="1" spans="1:10">
      <c r="A42" s="136" t="s">
        <v>322</v>
      </c>
      <c r="B42" s="20" t="s">
        <v>494</v>
      </c>
      <c r="C42" s="20" t="s">
        <v>435</v>
      </c>
      <c r="D42" s="20" t="s">
        <v>436</v>
      </c>
      <c r="E42" s="29" t="s">
        <v>458</v>
      </c>
      <c r="F42" s="20" t="s">
        <v>426</v>
      </c>
      <c r="G42" s="29" t="s">
        <v>459</v>
      </c>
      <c r="H42" s="20" t="s">
        <v>443</v>
      </c>
      <c r="I42" s="20" t="s">
        <v>429</v>
      </c>
      <c r="J42" s="29" t="s">
        <v>496</v>
      </c>
    </row>
    <row r="43" ht="42" customHeight="1" spans="1:10">
      <c r="A43" s="136" t="s">
        <v>393</v>
      </c>
      <c r="B43" s="20" t="s">
        <v>497</v>
      </c>
      <c r="C43" s="20" t="s">
        <v>423</v>
      </c>
      <c r="D43" s="20" t="s">
        <v>439</v>
      </c>
      <c r="E43" s="29" t="s">
        <v>498</v>
      </c>
      <c r="F43" s="20" t="s">
        <v>446</v>
      </c>
      <c r="G43" s="29" t="s">
        <v>499</v>
      </c>
      <c r="H43" s="20" t="s">
        <v>463</v>
      </c>
      <c r="I43" s="20" t="s">
        <v>429</v>
      </c>
      <c r="J43" s="29" t="s">
        <v>500</v>
      </c>
    </row>
    <row r="44" ht="42" customHeight="1" spans="1:10">
      <c r="A44" s="136" t="s">
        <v>393</v>
      </c>
      <c r="B44" s="20" t="s">
        <v>497</v>
      </c>
      <c r="C44" s="20" t="s">
        <v>431</v>
      </c>
      <c r="D44" s="20" t="s">
        <v>432</v>
      </c>
      <c r="E44" s="29" t="s">
        <v>501</v>
      </c>
      <c r="F44" s="20" t="s">
        <v>426</v>
      </c>
      <c r="G44" s="29" t="s">
        <v>502</v>
      </c>
      <c r="H44" s="20" t="s">
        <v>463</v>
      </c>
      <c r="I44" s="20" t="s">
        <v>429</v>
      </c>
      <c r="J44" s="29" t="s">
        <v>500</v>
      </c>
    </row>
    <row r="45" ht="42" customHeight="1" spans="1:10">
      <c r="A45" s="136" t="s">
        <v>393</v>
      </c>
      <c r="B45" s="20" t="s">
        <v>497</v>
      </c>
      <c r="C45" s="20" t="s">
        <v>435</v>
      </c>
      <c r="D45" s="20" t="s">
        <v>436</v>
      </c>
      <c r="E45" s="29" t="s">
        <v>503</v>
      </c>
      <c r="F45" s="20" t="s">
        <v>426</v>
      </c>
      <c r="G45" s="29" t="s">
        <v>450</v>
      </c>
      <c r="H45" s="20" t="s">
        <v>443</v>
      </c>
      <c r="I45" s="20" t="s">
        <v>429</v>
      </c>
      <c r="J45" s="29" t="s">
        <v>504</v>
      </c>
    </row>
    <row r="46" ht="42" customHeight="1" spans="1:10">
      <c r="A46" s="136" t="s">
        <v>363</v>
      </c>
      <c r="B46" s="20" t="s">
        <v>505</v>
      </c>
      <c r="C46" s="20" t="s">
        <v>423</v>
      </c>
      <c r="D46" s="20" t="s">
        <v>439</v>
      </c>
      <c r="E46" s="29" t="s">
        <v>506</v>
      </c>
      <c r="F46" s="20" t="s">
        <v>426</v>
      </c>
      <c r="G46" s="29" t="s">
        <v>507</v>
      </c>
      <c r="H46" s="20" t="s">
        <v>508</v>
      </c>
      <c r="I46" s="20" t="s">
        <v>429</v>
      </c>
      <c r="J46" s="29" t="s">
        <v>509</v>
      </c>
    </row>
    <row r="47" ht="42" customHeight="1" spans="1:10">
      <c r="A47" s="136" t="s">
        <v>363</v>
      </c>
      <c r="B47" s="20" t="s">
        <v>505</v>
      </c>
      <c r="C47" s="20" t="s">
        <v>431</v>
      </c>
      <c r="D47" s="20" t="s">
        <v>432</v>
      </c>
      <c r="E47" s="29" t="s">
        <v>510</v>
      </c>
      <c r="F47" s="20" t="s">
        <v>426</v>
      </c>
      <c r="G47" s="29" t="s">
        <v>511</v>
      </c>
      <c r="H47" s="20" t="s">
        <v>443</v>
      </c>
      <c r="I47" s="20" t="s">
        <v>474</v>
      </c>
      <c r="J47" s="29" t="s">
        <v>512</v>
      </c>
    </row>
    <row r="48" ht="42" customHeight="1" spans="1:10">
      <c r="A48" s="136" t="s">
        <v>363</v>
      </c>
      <c r="B48" s="20" t="s">
        <v>505</v>
      </c>
      <c r="C48" s="20" t="s">
        <v>435</v>
      </c>
      <c r="D48" s="20" t="s">
        <v>436</v>
      </c>
      <c r="E48" s="29" t="s">
        <v>436</v>
      </c>
      <c r="F48" s="20" t="s">
        <v>426</v>
      </c>
      <c r="G48" s="29" t="s">
        <v>447</v>
      </c>
      <c r="H48" s="20" t="s">
        <v>443</v>
      </c>
      <c r="I48" s="20" t="s">
        <v>474</v>
      </c>
      <c r="J48" s="29" t="s">
        <v>436</v>
      </c>
    </row>
    <row r="49" ht="42" customHeight="1" spans="1:10">
      <c r="A49" s="136" t="s">
        <v>377</v>
      </c>
      <c r="B49" s="20" t="s">
        <v>513</v>
      </c>
      <c r="C49" s="20" t="s">
        <v>423</v>
      </c>
      <c r="D49" s="20" t="s">
        <v>439</v>
      </c>
      <c r="E49" s="29" t="s">
        <v>514</v>
      </c>
      <c r="F49" s="20" t="s">
        <v>426</v>
      </c>
      <c r="G49" s="29" t="s">
        <v>89</v>
      </c>
      <c r="H49" s="20" t="s">
        <v>463</v>
      </c>
      <c r="I49" s="20" t="s">
        <v>429</v>
      </c>
      <c r="J49" s="29" t="s">
        <v>515</v>
      </c>
    </row>
    <row r="50" ht="42" customHeight="1" spans="1:10">
      <c r="A50" s="136" t="s">
        <v>377</v>
      </c>
      <c r="B50" s="20" t="s">
        <v>513</v>
      </c>
      <c r="C50" s="20" t="s">
        <v>431</v>
      </c>
      <c r="D50" s="20" t="s">
        <v>432</v>
      </c>
      <c r="E50" s="29" t="s">
        <v>516</v>
      </c>
      <c r="F50" s="20" t="s">
        <v>426</v>
      </c>
      <c r="G50" s="29" t="s">
        <v>517</v>
      </c>
      <c r="H50" s="20" t="s">
        <v>443</v>
      </c>
      <c r="I50" s="20" t="s">
        <v>474</v>
      </c>
      <c r="J50" s="29" t="s">
        <v>516</v>
      </c>
    </row>
    <row r="51" ht="42" customHeight="1" spans="1:10">
      <c r="A51" s="136" t="s">
        <v>377</v>
      </c>
      <c r="B51" s="20" t="s">
        <v>513</v>
      </c>
      <c r="C51" s="20" t="s">
        <v>435</v>
      </c>
      <c r="D51" s="20" t="s">
        <v>436</v>
      </c>
      <c r="E51" s="29" t="s">
        <v>436</v>
      </c>
      <c r="F51" s="20" t="s">
        <v>426</v>
      </c>
      <c r="G51" s="29" t="s">
        <v>447</v>
      </c>
      <c r="H51" s="20" t="s">
        <v>443</v>
      </c>
      <c r="I51" s="20" t="s">
        <v>474</v>
      </c>
      <c r="J51" s="29" t="s">
        <v>518</v>
      </c>
    </row>
    <row r="52" ht="42" customHeight="1" spans="1:10">
      <c r="A52" s="136" t="s">
        <v>310</v>
      </c>
      <c r="B52" s="20" t="s">
        <v>519</v>
      </c>
      <c r="C52" s="20" t="s">
        <v>423</v>
      </c>
      <c r="D52" s="20" t="s">
        <v>439</v>
      </c>
      <c r="E52" s="29" t="s">
        <v>520</v>
      </c>
      <c r="F52" s="20" t="s">
        <v>446</v>
      </c>
      <c r="G52" s="29" t="s">
        <v>521</v>
      </c>
      <c r="H52" s="20" t="s">
        <v>428</v>
      </c>
      <c r="I52" s="20" t="s">
        <v>429</v>
      </c>
      <c r="J52" s="29" t="s">
        <v>522</v>
      </c>
    </row>
    <row r="53" ht="42" customHeight="1" spans="1:10">
      <c r="A53" s="136" t="s">
        <v>310</v>
      </c>
      <c r="B53" s="20" t="s">
        <v>519</v>
      </c>
      <c r="C53" s="20" t="s">
        <v>431</v>
      </c>
      <c r="D53" s="20" t="s">
        <v>432</v>
      </c>
      <c r="E53" s="29" t="s">
        <v>523</v>
      </c>
      <c r="F53" s="20" t="s">
        <v>446</v>
      </c>
      <c r="G53" s="29" t="s">
        <v>524</v>
      </c>
      <c r="H53" s="20" t="s">
        <v>428</v>
      </c>
      <c r="I53" s="20" t="s">
        <v>474</v>
      </c>
      <c r="J53" s="29" t="s">
        <v>525</v>
      </c>
    </row>
    <row r="54" ht="42" customHeight="1" spans="1:10">
      <c r="A54" s="136" t="s">
        <v>310</v>
      </c>
      <c r="B54" s="20" t="s">
        <v>519</v>
      </c>
      <c r="C54" s="20" t="s">
        <v>435</v>
      </c>
      <c r="D54" s="20" t="s">
        <v>436</v>
      </c>
      <c r="E54" s="29" t="s">
        <v>526</v>
      </c>
      <c r="F54" s="20" t="s">
        <v>426</v>
      </c>
      <c r="G54" s="29" t="s">
        <v>447</v>
      </c>
      <c r="H54" s="20" t="s">
        <v>443</v>
      </c>
      <c r="I54" s="20" t="s">
        <v>429</v>
      </c>
      <c r="J54" s="29" t="s">
        <v>527</v>
      </c>
    </row>
    <row r="55" ht="42" customHeight="1" spans="1:10">
      <c r="A55" s="136" t="s">
        <v>358</v>
      </c>
      <c r="B55" s="20" t="s">
        <v>528</v>
      </c>
      <c r="C55" s="20" t="s">
        <v>423</v>
      </c>
      <c r="D55" s="20" t="s">
        <v>439</v>
      </c>
      <c r="E55" s="29" t="s">
        <v>529</v>
      </c>
      <c r="F55" s="20" t="s">
        <v>426</v>
      </c>
      <c r="G55" s="29" t="s">
        <v>450</v>
      </c>
      <c r="H55" s="20" t="s">
        <v>443</v>
      </c>
      <c r="I55" s="20" t="s">
        <v>429</v>
      </c>
      <c r="J55" s="29" t="s">
        <v>530</v>
      </c>
    </row>
    <row r="56" ht="42" customHeight="1" spans="1:10">
      <c r="A56" s="136" t="s">
        <v>358</v>
      </c>
      <c r="B56" s="20" t="s">
        <v>528</v>
      </c>
      <c r="C56" s="20" t="s">
        <v>431</v>
      </c>
      <c r="D56" s="20" t="s">
        <v>432</v>
      </c>
      <c r="E56" s="29" t="s">
        <v>531</v>
      </c>
      <c r="F56" s="20" t="s">
        <v>426</v>
      </c>
      <c r="G56" s="29" t="s">
        <v>532</v>
      </c>
      <c r="H56" s="20" t="s">
        <v>443</v>
      </c>
      <c r="I56" s="20" t="s">
        <v>429</v>
      </c>
      <c r="J56" s="29" t="s">
        <v>533</v>
      </c>
    </row>
    <row r="57" ht="42" customHeight="1" spans="1:10">
      <c r="A57" s="136" t="s">
        <v>358</v>
      </c>
      <c r="B57" s="20" t="s">
        <v>528</v>
      </c>
      <c r="C57" s="20" t="s">
        <v>435</v>
      </c>
      <c r="D57" s="20" t="s">
        <v>436</v>
      </c>
      <c r="E57" s="29" t="s">
        <v>534</v>
      </c>
      <c r="F57" s="20" t="s">
        <v>426</v>
      </c>
      <c r="G57" s="29" t="s">
        <v>535</v>
      </c>
      <c r="H57" s="20" t="s">
        <v>443</v>
      </c>
      <c r="I57" s="20" t="s">
        <v>429</v>
      </c>
      <c r="J57" s="29" t="s">
        <v>536</v>
      </c>
    </row>
    <row r="58" ht="42" customHeight="1" spans="1:10">
      <c r="A58" s="136" t="s">
        <v>384</v>
      </c>
      <c r="B58" s="20" t="s">
        <v>537</v>
      </c>
      <c r="C58" s="20" t="s">
        <v>423</v>
      </c>
      <c r="D58" s="20" t="s">
        <v>439</v>
      </c>
      <c r="E58" s="29" t="s">
        <v>538</v>
      </c>
      <c r="F58" s="20" t="s">
        <v>446</v>
      </c>
      <c r="G58" s="29" t="s">
        <v>83</v>
      </c>
      <c r="H58" s="20" t="s">
        <v>463</v>
      </c>
      <c r="I58" s="20" t="s">
        <v>429</v>
      </c>
      <c r="J58" s="29" t="s">
        <v>539</v>
      </c>
    </row>
    <row r="59" ht="42" customHeight="1" spans="1:10">
      <c r="A59" s="136" t="s">
        <v>384</v>
      </c>
      <c r="B59" s="20" t="s">
        <v>537</v>
      </c>
      <c r="C59" s="20" t="s">
        <v>431</v>
      </c>
      <c r="D59" s="20" t="s">
        <v>432</v>
      </c>
      <c r="E59" s="29" t="s">
        <v>540</v>
      </c>
      <c r="F59" s="20" t="s">
        <v>446</v>
      </c>
      <c r="G59" s="29" t="s">
        <v>83</v>
      </c>
      <c r="H59" s="20" t="s">
        <v>463</v>
      </c>
      <c r="I59" s="20" t="s">
        <v>429</v>
      </c>
      <c r="J59" s="29" t="s">
        <v>539</v>
      </c>
    </row>
    <row r="60" ht="42" customHeight="1" spans="1:10">
      <c r="A60" s="136" t="s">
        <v>384</v>
      </c>
      <c r="B60" s="20" t="s">
        <v>537</v>
      </c>
      <c r="C60" s="20" t="s">
        <v>435</v>
      </c>
      <c r="D60" s="20" t="s">
        <v>436</v>
      </c>
      <c r="E60" s="29" t="s">
        <v>541</v>
      </c>
      <c r="F60" s="20" t="s">
        <v>426</v>
      </c>
      <c r="G60" s="29" t="s">
        <v>450</v>
      </c>
      <c r="H60" s="20" t="s">
        <v>443</v>
      </c>
      <c r="I60" s="20" t="s">
        <v>429</v>
      </c>
      <c r="J60" s="29" t="s">
        <v>539</v>
      </c>
    </row>
    <row r="61" ht="42" customHeight="1" spans="1:10">
      <c r="A61" s="136" t="s">
        <v>405</v>
      </c>
      <c r="B61" s="20" t="s">
        <v>542</v>
      </c>
      <c r="C61" s="20" t="s">
        <v>423</v>
      </c>
      <c r="D61" s="20" t="s">
        <v>439</v>
      </c>
      <c r="E61" s="29" t="s">
        <v>543</v>
      </c>
      <c r="F61" s="20" t="s">
        <v>426</v>
      </c>
      <c r="G61" s="29" t="s">
        <v>544</v>
      </c>
      <c r="H61" s="20" t="s">
        <v>428</v>
      </c>
      <c r="I61" s="20" t="s">
        <v>429</v>
      </c>
      <c r="J61" s="29" t="s">
        <v>545</v>
      </c>
    </row>
    <row r="62" ht="42" customHeight="1" spans="1:10">
      <c r="A62" s="136" t="s">
        <v>405</v>
      </c>
      <c r="B62" s="20" t="s">
        <v>542</v>
      </c>
      <c r="C62" s="20" t="s">
        <v>431</v>
      </c>
      <c r="D62" s="20" t="s">
        <v>432</v>
      </c>
      <c r="E62" s="29" t="s">
        <v>456</v>
      </c>
      <c r="F62" s="20" t="s">
        <v>426</v>
      </c>
      <c r="G62" s="29" t="s">
        <v>459</v>
      </c>
      <c r="H62" s="20" t="s">
        <v>443</v>
      </c>
      <c r="I62" s="20" t="s">
        <v>429</v>
      </c>
      <c r="J62" s="29" t="s">
        <v>545</v>
      </c>
    </row>
    <row r="63" ht="42" customHeight="1" spans="1:10">
      <c r="A63" s="136" t="s">
        <v>405</v>
      </c>
      <c r="B63" s="20" t="s">
        <v>542</v>
      </c>
      <c r="C63" s="20" t="s">
        <v>435</v>
      </c>
      <c r="D63" s="20" t="s">
        <v>436</v>
      </c>
      <c r="E63" s="29" t="s">
        <v>458</v>
      </c>
      <c r="F63" s="20" t="s">
        <v>426</v>
      </c>
      <c r="G63" s="29" t="s">
        <v>546</v>
      </c>
      <c r="H63" s="20" t="s">
        <v>443</v>
      </c>
      <c r="I63" s="20" t="s">
        <v>429</v>
      </c>
      <c r="J63" s="29" t="s">
        <v>545</v>
      </c>
    </row>
    <row r="64" ht="42" customHeight="1" spans="1:10">
      <c r="A64" s="136" t="s">
        <v>409</v>
      </c>
      <c r="B64" s="20" t="s">
        <v>547</v>
      </c>
      <c r="C64" s="20" t="s">
        <v>423</v>
      </c>
      <c r="D64" s="20" t="s">
        <v>439</v>
      </c>
      <c r="E64" s="29" t="s">
        <v>548</v>
      </c>
      <c r="F64" s="20" t="s">
        <v>426</v>
      </c>
      <c r="G64" s="29" t="s">
        <v>83</v>
      </c>
      <c r="H64" s="20" t="s">
        <v>428</v>
      </c>
      <c r="I64" s="20" t="s">
        <v>429</v>
      </c>
      <c r="J64" s="29" t="s">
        <v>549</v>
      </c>
    </row>
    <row r="65" ht="42" customHeight="1" spans="1:10">
      <c r="A65" s="136" t="s">
        <v>409</v>
      </c>
      <c r="B65" s="20" t="s">
        <v>547</v>
      </c>
      <c r="C65" s="20" t="s">
        <v>431</v>
      </c>
      <c r="D65" s="20" t="s">
        <v>432</v>
      </c>
      <c r="E65" s="29" t="s">
        <v>550</v>
      </c>
      <c r="F65" s="20" t="s">
        <v>426</v>
      </c>
      <c r="G65" s="29" t="s">
        <v>551</v>
      </c>
      <c r="H65" s="20" t="s">
        <v>443</v>
      </c>
      <c r="I65" s="20" t="s">
        <v>474</v>
      </c>
      <c r="J65" s="29" t="s">
        <v>549</v>
      </c>
    </row>
    <row r="66" ht="42" customHeight="1" spans="1:10">
      <c r="A66" s="136" t="s">
        <v>409</v>
      </c>
      <c r="B66" s="20" t="s">
        <v>547</v>
      </c>
      <c r="C66" s="20" t="s">
        <v>435</v>
      </c>
      <c r="D66" s="20" t="s">
        <v>436</v>
      </c>
      <c r="E66" s="29" t="s">
        <v>552</v>
      </c>
      <c r="F66" s="20" t="s">
        <v>426</v>
      </c>
      <c r="G66" s="29" t="s">
        <v>450</v>
      </c>
      <c r="H66" s="20" t="s">
        <v>443</v>
      </c>
      <c r="I66" s="20" t="s">
        <v>474</v>
      </c>
      <c r="J66" s="29" t="s">
        <v>552</v>
      </c>
    </row>
    <row r="67" ht="42" customHeight="1" spans="1:10">
      <c r="A67" s="136" t="s">
        <v>365</v>
      </c>
      <c r="B67" s="20" t="s">
        <v>553</v>
      </c>
      <c r="C67" s="20" t="s">
        <v>423</v>
      </c>
      <c r="D67" s="20" t="s">
        <v>439</v>
      </c>
      <c r="E67" s="29" t="s">
        <v>554</v>
      </c>
      <c r="F67" s="20" t="s">
        <v>426</v>
      </c>
      <c r="G67" s="29" t="s">
        <v>555</v>
      </c>
      <c r="H67" s="20" t="s">
        <v>428</v>
      </c>
      <c r="I67" s="20" t="s">
        <v>429</v>
      </c>
      <c r="J67" s="29" t="s">
        <v>556</v>
      </c>
    </row>
    <row r="68" ht="42" customHeight="1" spans="1:10">
      <c r="A68" s="136" t="s">
        <v>365</v>
      </c>
      <c r="B68" s="20" t="s">
        <v>553</v>
      </c>
      <c r="C68" s="20" t="s">
        <v>431</v>
      </c>
      <c r="D68" s="20" t="s">
        <v>432</v>
      </c>
      <c r="E68" s="29" t="s">
        <v>557</v>
      </c>
      <c r="F68" s="20" t="s">
        <v>426</v>
      </c>
      <c r="G68" s="29" t="s">
        <v>517</v>
      </c>
      <c r="H68" s="20" t="s">
        <v>443</v>
      </c>
      <c r="I68" s="20" t="s">
        <v>474</v>
      </c>
      <c r="J68" s="29" t="s">
        <v>558</v>
      </c>
    </row>
    <row r="69" ht="42" customHeight="1" spans="1:10">
      <c r="A69" s="136" t="s">
        <v>365</v>
      </c>
      <c r="B69" s="20" t="s">
        <v>553</v>
      </c>
      <c r="C69" s="20" t="s">
        <v>435</v>
      </c>
      <c r="D69" s="20" t="s">
        <v>436</v>
      </c>
      <c r="E69" s="29" t="s">
        <v>559</v>
      </c>
      <c r="F69" s="20" t="s">
        <v>426</v>
      </c>
      <c r="G69" s="29" t="s">
        <v>447</v>
      </c>
      <c r="H69" s="20" t="s">
        <v>443</v>
      </c>
      <c r="I69" s="20" t="s">
        <v>474</v>
      </c>
      <c r="J69" s="29" t="s">
        <v>559</v>
      </c>
    </row>
    <row r="70" ht="42" customHeight="1" spans="1:10">
      <c r="A70" s="136" t="s">
        <v>354</v>
      </c>
      <c r="B70" s="20" t="s">
        <v>560</v>
      </c>
      <c r="C70" s="20" t="s">
        <v>423</v>
      </c>
      <c r="D70" s="20" t="s">
        <v>439</v>
      </c>
      <c r="E70" s="29" t="s">
        <v>561</v>
      </c>
      <c r="F70" s="20" t="s">
        <v>426</v>
      </c>
      <c r="G70" s="29" t="s">
        <v>450</v>
      </c>
      <c r="H70" s="20" t="s">
        <v>443</v>
      </c>
      <c r="I70" s="20" t="s">
        <v>429</v>
      </c>
      <c r="J70" s="29" t="s">
        <v>562</v>
      </c>
    </row>
    <row r="71" ht="42" customHeight="1" spans="1:10">
      <c r="A71" s="136" t="s">
        <v>354</v>
      </c>
      <c r="B71" s="20" t="s">
        <v>560</v>
      </c>
      <c r="C71" s="20" t="s">
        <v>423</v>
      </c>
      <c r="D71" s="20" t="s">
        <v>424</v>
      </c>
      <c r="E71" s="29" t="s">
        <v>563</v>
      </c>
      <c r="F71" s="20" t="s">
        <v>426</v>
      </c>
      <c r="G71" s="29" t="s">
        <v>564</v>
      </c>
      <c r="H71" s="20" t="s">
        <v>428</v>
      </c>
      <c r="I71" s="20" t="s">
        <v>429</v>
      </c>
      <c r="J71" s="29" t="s">
        <v>565</v>
      </c>
    </row>
    <row r="72" ht="42" customHeight="1" spans="1:10">
      <c r="A72" s="136" t="s">
        <v>354</v>
      </c>
      <c r="B72" s="20" t="s">
        <v>560</v>
      </c>
      <c r="C72" s="20" t="s">
        <v>423</v>
      </c>
      <c r="D72" s="20" t="s">
        <v>566</v>
      </c>
      <c r="E72" s="29" t="s">
        <v>567</v>
      </c>
      <c r="F72" s="20" t="s">
        <v>426</v>
      </c>
      <c r="G72" s="29" t="s">
        <v>450</v>
      </c>
      <c r="H72" s="20" t="s">
        <v>443</v>
      </c>
      <c r="I72" s="20" t="s">
        <v>429</v>
      </c>
      <c r="J72" s="29" t="s">
        <v>562</v>
      </c>
    </row>
    <row r="73" ht="42" customHeight="1" spans="1:10">
      <c r="A73" s="136" t="s">
        <v>354</v>
      </c>
      <c r="B73" s="20" t="s">
        <v>560</v>
      </c>
      <c r="C73" s="20" t="s">
        <v>431</v>
      </c>
      <c r="D73" s="20" t="s">
        <v>432</v>
      </c>
      <c r="E73" s="29" t="s">
        <v>568</v>
      </c>
      <c r="F73" s="20" t="s">
        <v>426</v>
      </c>
      <c r="G73" s="29" t="s">
        <v>450</v>
      </c>
      <c r="H73" s="20" t="s">
        <v>443</v>
      </c>
      <c r="I73" s="20" t="s">
        <v>429</v>
      </c>
      <c r="J73" s="29" t="s">
        <v>565</v>
      </c>
    </row>
    <row r="74" ht="42" customHeight="1" spans="1:10">
      <c r="A74" s="136" t="s">
        <v>354</v>
      </c>
      <c r="B74" s="20" t="s">
        <v>560</v>
      </c>
      <c r="C74" s="20" t="s">
        <v>435</v>
      </c>
      <c r="D74" s="20" t="s">
        <v>436</v>
      </c>
      <c r="E74" s="29" t="s">
        <v>569</v>
      </c>
      <c r="F74" s="20" t="s">
        <v>426</v>
      </c>
      <c r="G74" s="29" t="s">
        <v>450</v>
      </c>
      <c r="H74" s="20" t="s">
        <v>443</v>
      </c>
      <c r="I74" s="20" t="s">
        <v>429</v>
      </c>
      <c r="J74" s="29" t="s">
        <v>562</v>
      </c>
    </row>
    <row r="75" ht="42" customHeight="1" spans="1:10">
      <c r="A75" s="136" t="s">
        <v>352</v>
      </c>
      <c r="B75" s="20" t="s">
        <v>570</v>
      </c>
      <c r="C75" s="20" t="s">
        <v>423</v>
      </c>
      <c r="D75" s="20" t="s">
        <v>439</v>
      </c>
      <c r="E75" s="29" t="s">
        <v>571</v>
      </c>
      <c r="F75" s="20" t="s">
        <v>426</v>
      </c>
      <c r="G75" s="29" t="s">
        <v>572</v>
      </c>
      <c r="H75" s="20" t="s">
        <v>443</v>
      </c>
      <c r="I75" s="20" t="s">
        <v>429</v>
      </c>
      <c r="J75" s="29" t="s">
        <v>573</v>
      </c>
    </row>
    <row r="76" ht="42" customHeight="1" spans="1:10">
      <c r="A76" s="136" t="s">
        <v>352</v>
      </c>
      <c r="B76" s="20" t="s">
        <v>570</v>
      </c>
      <c r="C76" s="20" t="s">
        <v>423</v>
      </c>
      <c r="D76" s="20" t="s">
        <v>424</v>
      </c>
      <c r="E76" s="29" t="s">
        <v>574</v>
      </c>
      <c r="F76" s="20" t="s">
        <v>426</v>
      </c>
      <c r="G76" s="29" t="s">
        <v>575</v>
      </c>
      <c r="H76" s="20" t="s">
        <v>443</v>
      </c>
      <c r="I76" s="20" t="s">
        <v>429</v>
      </c>
      <c r="J76" s="29" t="s">
        <v>573</v>
      </c>
    </row>
    <row r="77" ht="42" customHeight="1" spans="1:10">
      <c r="A77" s="136" t="s">
        <v>352</v>
      </c>
      <c r="B77" s="20" t="s">
        <v>570</v>
      </c>
      <c r="C77" s="20" t="s">
        <v>423</v>
      </c>
      <c r="D77" s="20" t="s">
        <v>566</v>
      </c>
      <c r="E77" s="29" t="s">
        <v>576</v>
      </c>
      <c r="F77" s="20" t="s">
        <v>426</v>
      </c>
      <c r="G77" s="29" t="s">
        <v>447</v>
      </c>
      <c r="H77" s="20" t="s">
        <v>443</v>
      </c>
      <c r="I77" s="20" t="s">
        <v>429</v>
      </c>
      <c r="J77" s="29" t="s">
        <v>573</v>
      </c>
    </row>
    <row r="78" ht="42" customHeight="1" spans="1:10">
      <c r="A78" s="136" t="s">
        <v>352</v>
      </c>
      <c r="B78" s="20" t="s">
        <v>570</v>
      </c>
      <c r="C78" s="20" t="s">
        <v>431</v>
      </c>
      <c r="D78" s="20" t="s">
        <v>432</v>
      </c>
      <c r="E78" s="29" t="s">
        <v>577</v>
      </c>
      <c r="F78" s="20" t="s">
        <v>426</v>
      </c>
      <c r="G78" s="29" t="s">
        <v>578</v>
      </c>
      <c r="H78" s="20" t="s">
        <v>443</v>
      </c>
      <c r="I78" s="20" t="s">
        <v>429</v>
      </c>
      <c r="J78" s="29" t="s">
        <v>573</v>
      </c>
    </row>
    <row r="79" ht="42" customHeight="1" spans="1:10">
      <c r="A79" s="136" t="s">
        <v>352</v>
      </c>
      <c r="B79" s="20" t="s">
        <v>570</v>
      </c>
      <c r="C79" s="20" t="s">
        <v>435</v>
      </c>
      <c r="D79" s="20" t="s">
        <v>436</v>
      </c>
      <c r="E79" s="29" t="s">
        <v>579</v>
      </c>
      <c r="F79" s="20" t="s">
        <v>426</v>
      </c>
      <c r="G79" s="29" t="s">
        <v>580</v>
      </c>
      <c r="H79" s="20" t="s">
        <v>443</v>
      </c>
      <c r="I79" s="20" t="s">
        <v>429</v>
      </c>
      <c r="J79" s="29" t="s">
        <v>581</v>
      </c>
    </row>
    <row r="80" ht="42" customHeight="1" spans="1:10">
      <c r="A80" s="136" t="s">
        <v>382</v>
      </c>
      <c r="B80" s="20" t="s">
        <v>582</v>
      </c>
      <c r="C80" s="20" t="s">
        <v>423</v>
      </c>
      <c r="D80" s="20" t="s">
        <v>424</v>
      </c>
      <c r="E80" s="29" t="s">
        <v>583</v>
      </c>
      <c r="F80" s="20" t="s">
        <v>426</v>
      </c>
      <c r="G80" s="29" t="s">
        <v>427</v>
      </c>
      <c r="H80" s="20" t="s">
        <v>428</v>
      </c>
      <c r="I80" s="20" t="s">
        <v>429</v>
      </c>
      <c r="J80" s="29" t="s">
        <v>584</v>
      </c>
    </row>
    <row r="81" ht="42" customHeight="1" spans="1:10">
      <c r="A81" s="136" t="s">
        <v>382</v>
      </c>
      <c r="B81" s="20" t="s">
        <v>582</v>
      </c>
      <c r="C81" s="20" t="s">
        <v>431</v>
      </c>
      <c r="D81" s="20" t="s">
        <v>432</v>
      </c>
      <c r="E81" s="29" t="s">
        <v>585</v>
      </c>
      <c r="F81" s="20" t="s">
        <v>426</v>
      </c>
      <c r="G81" s="29" t="s">
        <v>586</v>
      </c>
      <c r="H81" s="20" t="s">
        <v>428</v>
      </c>
      <c r="I81" s="20" t="s">
        <v>429</v>
      </c>
      <c r="J81" s="29" t="s">
        <v>584</v>
      </c>
    </row>
    <row r="82" ht="42" customHeight="1" spans="1:10">
      <c r="A82" s="136" t="s">
        <v>382</v>
      </c>
      <c r="B82" s="20" t="s">
        <v>582</v>
      </c>
      <c r="C82" s="20" t="s">
        <v>435</v>
      </c>
      <c r="D82" s="20" t="s">
        <v>436</v>
      </c>
      <c r="E82" s="29" t="s">
        <v>587</v>
      </c>
      <c r="F82" s="20" t="s">
        <v>426</v>
      </c>
      <c r="G82" s="29" t="s">
        <v>586</v>
      </c>
      <c r="H82" s="20" t="s">
        <v>428</v>
      </c>
      <c r="I82" s="20" t="s">
        <v>429</v>
      </c>
      <c r="J82" s="29" t="s">
        <v>584</v>
      </c>
    </row>
    <row r="83" ht="42" customHeight="1" spans="1:10">
      <c r="A83" s="136" t="s">
        <v>399</v>
      </c>
      <c r="B83" s="20" t="s">
        <v>399</v>
      </c>
      <c r="C83" s="20" t="s">
        <v>423</v>
      </c>
      <c r="D83" s="20" t="s">
        <v>439</v>
      </c>
      <c r="E83" s="29" t="s">
        <v>588</v>
      </c>
      <c r="F83" s="20" t="s">
        <v>426</v>
      </c>
      <c r="G83" s="29" t="s">
        <v>462</v>
      </c>
      <c r="H83" s="20" t="s">
        <v>463</v>
      </c>
      <c r="I83" s="20" t="s">
        <v>429</v>
      </c>
      <c r="J83" s="29" t="s">
        <v>589</v>
      </c>
    </row>
    <row r="84" ht="42" customHeight="1" spans="1:10">
      <c r="A84" s="136" t="s">
        <v>399</v>
      </c>
      <c r="B84" s="20" t="s">
        <v>399</v>
      </c>
      <c r="C84" s="20" t="s">
        <v>431</v>
      </c>
      <c r="D84" s="20" t="s">
        <v>432</v>
      </c>
      <c r="E84" s="29" t="s">
        <v>590</v>
      </c>
      <c r="F84" s="20" t="s">
        <v>426</v>
      </c>
      <c r="G84" s="29" t="s">
        <v>459</v>
      </c>
      <c r="H84" s="20" t="s">
        <v>443</v>
      </c>
      <c r="I84" s="20" t="s">
        <v>429</v>
      </c>
      <c r="J84" s="29" t="s">
        <v>589</v>
      </c>
    </row>
    <row r="85" ht="42" customHeight="1" spans="1:10">
      <c r="A85" s="136" t="s">
        <v>399</v>
      </c>
      <c r="B85" s="20" t="s">
        <v>399</v>
      </c>
      <c r="C85" s="20" t="s">
        <v>435</v>
      </c>
      <c r="D85" s="20" t="s">
        <v>436</v>
      </c>
      <c r="E85" s="29" t="s">
        <v>458</v>
      </c>
      <c r="F85" s="20" t="s">
        <v>426</v>
      </c>
      <c r="G85" s="29" t="s">
        <v>488</v>
      </c>
      <c r="H85" s="20" t="s">
        <v>443</v>
      </c>
      <c r="I85" s="20" t="s">
        <v>429</v>
      </c>
      <c r="J85" s="29" t="s">
        <v>589</v>
      </c>
    </row>
    <row r="86" ht="42" customHeight="1" spans="1:10">
      <c r="A86" s="136" t="s">
        <v>391</v>
      </c>
      <c r="B86" s="20" t="s">
        <v>591</v>
      </c>
      <c r="C86" s="20" t="s">
        <v>423</v>
      </c>
      <c r="D86" s="20" t="s">
        <v>439</v>
      </c>
      <c r="E86" s="29" t="s">
        <v>592</v>
      </c>
      <c r="F86" s="20" t="s">
        <v>426</v>
      </c>
      <c r="G86" s="29" t="s">
        <v>593</v>
      </c>
      <c r="H86" s="20" t="s">
        <v>428</v>
      </c>
      <c r="I86" s="20" t="s">
        <v>429</v>
      </c>
      <c r="J86" s="29" t="s">
        <v>594</v>
      </c>
    </row>
    <row r="87" ht="42" customHeight="1" spans="1:10">
      <c r="A87" s="136" t="s">
        <v>391</v>
      </c>
      <c r="B87" s="20" t="s">
        <v>591</v>
      </c>
      <c r="C87" s="20" t="s">
        <v>423</v>
      </c>
      <c r="D87" s="20" t="s">
        <v>439</v>
      </c>
      <c r="E87" s="29" t="s">
        <v>595</v>
      </c>
      <c r="F87" s="20" t="s">
        <v>426</v>
      </c>
      <c r="G87" s="29" t="s">
        <v>596</v>
      </c>
      <c r="H87" s="20" t="s">
        <v>597</v>
      </c>
      <c r="I87" s="20" t="s">
        <v>429</v>
      </c>
      <c r="J87" s="29" t="s">
        <v>594</v>
      </c>
    </row>
    <row r="88" ht="42" customHeight="1" spans="1:10">
      <c r="A88" s="136" t="s">
        <v>391</v>
      </c>
      <c r="B88" s="20" t="s">
        <v>591</v>
      </c>
      <c r="C88" s="20" t="s">
        <v>431</v>
      </c>
      <c r="D88" s="20" t="s">
        <v>432</v>
      </c>
      <c r="E88" s="29" t="s">
        <v>598</v>
      </c>
      <c r="F88" s="20" t="s">
        <v>426</v>
      </c>
      <c r="G88" s="29" t="s">
        <v>599</v>
      </c>
      <c r="H88" s="20" t="s">
        <v>428</v>
      </c>
      <c r="I88" s="20" t="s">
        <v>429</v>
      </c>
      <c r="J88" s="29" t="s">
        <v>594</v>
      </c>
    </row>
    <row r="89" ht="42" customHeight="1" spans="1:10">
      <c r="A89" s="136" t="s">
        <v>391</v>
      </c>
      <c r="B89" s="20" t="s">
        <v>591</v>
      </c>
      <c r="C89" s="20" t="s">
        <v>431</v>
      </c>
      <c r="D89" s="20" t="s">
        <v>432</v>
      </c>
      <c r="E89" s="29" t="s">
        <v>600</v>
      </c>
      <c r="F89" s="20" t="s">
        <v>426</v>
      </c>
      <c r="G89" s="29" t="s">
        <v>601</v>
      </c>
      <c r="H89" s="20" t="s">
        <v>428</v>
      </c>
      <c r="I89" s="20" t="s">
        <v>429</v>
      </c>
      <c r="J89" s="29" t="s">
        <v>602</v>
      </c>
    </row>
    <row r="90" ht="42" customHeight="1" spans="1:10">
      <c r="A90" s="136" t="s">
        <v>391</v>
      </c>
      <c r="B90" s="20" t="s">
        <v>591</v>
      </c>
      <c r="C90" s="20" t="s">
        <v>435</v>
      </c>
      <c r="D90" s="20" t="s">
        <v>436</v>
      </c>
      <c r="E90" s="29" t="s">
        <v>603</v>
      </c>
      <c r="F90" s="20" t="s">
        <v>426</v>
      </c>
      <c r="G90" s="29" t="s">
        <v>450</v>
      </c>
      <c r="H90" s="20" t="s">
        <v>443</v>
      </c>
      <c r="I90" s="20" t="s">
        <v>429</v>
      </c>
      <c r="J90" s="29" t="s">
        <v>602</v>
      </c>
    </row>
    <row r="91" ht="42" customHeight="1" spans="1:10">
      <c r="A91" s="136" t="s">
        <v>411</v>
      </c>
      <c r="B91" s="20" t="s">
        <v>411</v>
      </c>
      <c r="C91" s="20" t="s">
        <v>423</v>
      </c>
      <c r="D91" s="20" t="s">
        <v>439</v>
      </c>
      <c r="E91" s="29" t="s">
        <v>604</v>
      </c>
      <c r="F91" s="20" t="s">
        <v>426</v>
      </c>
      <c r="G91" s="29" t="s">
        <v>462</v>
      </c>
      <c r="H91" s="20" t="s">
        <v>463</v>
      </c>
      <c r="I91" s="20" t="s">
        <v>429</v>
      </c>
      <c r="J91" s="29" t="s">
        <v>605</v>
      </c>
    </row>
    <row r="92" ht="42" customHeight="1" spans="1:10">
      <c r="A92" s="136" t="s">
        <v>411</v>
      </c>
      <c r="B92" s="20" t="s">
        <v>411</v>
      </c>
      <c r="C92" s="20" t="s">
        <v>431</v>
      </c>
      <c r="D92" s="20" t="s">
        <v>432</v>
      </c>
      <c r="E92" s="29" t="s">
        <v>492</v>
      </c>
      <c r="F92" s="20" t="s">
        <v>426</v>
      </c>
      <c r="G92" s="29" t="s">
        <v>546</v>
      </c>
      <c r="H92" s="20" t="s">
        <v>443</v>
      </c>
      <c r="I92" s="20" t="s">
        <v>429</v>
      </c>
      <c r="J92" s="29" t="s">
        <v>605</v>
      </c>
    </row>
    <row r="93" ht="42" customHeight="1" spans="1:10">
      <c r="A93" s="136" t="s">
        <v>411</v>
      </c>
      <c r="B93" s="20" t="s">
        <v>411</v>
      </c>
      <c r="C93" s="20" t="s">
        <v>435</v>
      </c>
      <c r="D93" s="20" t="s">
        <v>436</v>
      </c>
      <c r="E93" s="29" t="s">
        <v>606</v>
      </c>
      <c r="F93" s="20" t="s">
        <v>426</v>
      </c>
      <c r="G93" s="29" t="s">
        <v>488</v>
      </c>
      <c r="H93" s="20" t="s">
        <v>443</v>
      </c>
      <c r="I93" s="20" t="s">
        <v>429</v>
      </c>
      <c r="J93" s="29" t="s">
        <v>605</v>
      </c>
    </row>
    <row r="94" ht="42" customHeight="1" spans="1:10">
      <c r="A94" s="136" t="s">
        <v>340</v>
      </c>
      <c r="B94" s="20" t="s">
        <v>340</v>
      </c>
      <c r="C94" s="20" t="s">
        <v>423</v>
      </c>
      <c r="D94" s="20" t="s">
        <v>439</v>
      </c>
      <c r="E94" s="29" t="s">
        <v>571</v>
      </c>
      <c r="F94" s="20" t="s">
        <v>426</v>
      </c>
      <c r="G94" s="29" t="s">
        <v>572</v>
      </c>
      <c r="H94" s="20" t="s">
        <v>443</v>
      </c>
      <c r="I94" s="20" t="s">
        <v>429</v>
      </c>
      <c r="J94" s="29" t="s">
        <v>607</v>
      </c>
    </row>
    <row r="95" ht="42" customHeight="1" spans="1:10">
      <c r="A95" s="136" t="s">
        <v>340</v>
      </c>
      <c r="B95" s="20" t="s">
        <v>340</v>
      </c>
      <c r="C95" s="20" t="s">
        <v>431</v>
      </c>
      <c r="D95" s="20" t="s">
        <v>432</v>
      </c>
      <c r="E95" s="29" t="s">
        <v>577</v>
      </c>
      <c r="F95" s="20" t="s">
        <v>426</v>
      </c>
      <c r="G95" s="29" t="s">
        <v>578</v>
      </c>
      <c r="H95" s="20" t="s">
        <v>443</v>
      </c>
      <c r="I95" s="20" t="s">
        <v>429</v>
      </c>
      <c r="J95" s="29" t="s">
        <v>607</v>
      </c>
    </row>
    <row r="96" ht="42" customHeight="1" spans="1:10">
      <c r="A96" s="136" t="s">
        <v>340</v>
      </c>
      <c r="B96" s="20" t="s">
        <v>340</v>
      </c>
      <c r="C96" s="20" t="s">
        <v>435</v>
      </c>
      <c r="D96" s="20" t="s">
        <v>436</v>
      </c>
      <c r="E96" s="29" t="s">
        <v>579</v>
      </c>
      <c r="F96" s="20" t="s">
        <v>426</v>
      </c>
      <c r="G96" s="29" t="s">
        <v>580</v>
      </c>
      <c r="H96" s="20" t="s">
        <v>443</v>
      </c>
      <c r="I96" s="20" t="s">
        <v>429</v>
      </c>
      <c r="J96" s="29" t="s">
        <v>607</v>
      </c>
    </row>
    <row r="97" ht="42" customHeight="1" spans="1:10">
      <c r="A97" s="136" t="s">
        <v>326</v>
      </c>
      <c r="B97" s="20" t="s">
        <v>608</v>
      </c>
      <c r="C97" s="20" t="s">
        <v>423</v>
      </c>
      <c r="D97" s="20" t="s">
        <v>439</v>
      </c>
      <c r="E97" s="29" t="s">
        <v>609</v>
      </c>
      <c r="F97" s="20" t="s">
        <v>426</v>
      </c>
      <c r="G97" s="29" t="s">
        <v>483</v>
      </c>
      <c r="H97" s="20" t="s">
        <v>443</v>
      </c>
      <c r="I97" s="20" t="s">
        <v>429</v>
      </c>
      <c r="J97" s="29" t="s">
        <v>480</v>
      </c>
    </row>
    <row r="98" ht="42" customHeight="1" spans="1:10">
      <c r="A98" s="136" t="s">
        <v>326</v>
      </c>
      <c r="B98" s="20" t="s">
        <v>608</v>
      </c>
      <c r="C98" s="20" t="s">
        <v>431</v>
      </c>
      <c r="D98" s="20" t="s">
        <v>432</v>
      </c>
      <c r="E98" s="29" t="s">
        <v>610</v>
      </c>
      <c r="F98" s="20" t="s">
        <v>426</v>
      </c>
      <c r="G98" s="29" t="s">
        <v>483</v>
      </c>
      <c r="H98" s="20" t="s">
        <v>443</v>
      </c>
      <c r="I98" s="20" t="s">
        <v>429</v>
      </c>
      <c r="J98" s="29" t="s">
        <v>611</v>
      </c>
    </row>
    <row r="99" ht="42" customHeight="1" spans="1:10">
      <c r="A99" s="136" t="s">
        <v>326</v>
      </c>
      <c r="B99" s="20" t="s">
        <v>608</v>
      </c>
      <c r="C99" s="20" t="s">
        <v>435</v>
      </c>
      <c r="D99" s="20" t="s">
        <v>436</v>
      </c>
      <c r="E99" s="29" t="s">
        <v>612</v>
      </c>
      <c r="F99" s="20" t="s">
        <v>426</v>
      </c>
      <c r="G99" s="29" t="s">
        <v>450</v>
      </c>
      <c r="H99" s="20" t="s">
        <v>443</v>
      </c>
      <c r="I99" s="20" t="s">
        <v>429</v>
      </c>
      <c r="J99" s="29" t="s">
        <v>611</v>
      </c>
    </row>
    <row r="100" ht="42" customHeight="1" spans="1:10">
      <c r="A100" s="136" t="s">
        <v>338</v>
      </c>
      <c r="B100" s="20" t="s">
        <v>338</v>
      </c>
      <c r="C100" s="20" t="s">
        <v>423</v>
      </c>
      <c r="D100" s="20" t="s">
        <v>439</v>
      </c>
      <c r="E100" s="29" t="s">
        <v>571</v>
      </c>
      <c r="F100" s="20" t="s">
        <v>426</v>
      </c>
      <c r="G100" s="29" t="s">
        <v>572</v>
      </c>
      <c r="H100" s="20" t="s">
        <v>443</v>
      </c>
      <c r="I100" s="20" t="s">
        <v>429</v>
      </c>
      <c r="J100" s="29" t="s">
        <v>613</v>
      </c>
    </row>
    <row r="101" ht="42" customHeight="1" spans="1:10">
      <c r="A101" s="136" t="s">
        <v>338</v>
      </c>
      <c r="B101" s="20" t="s">
        <v>338</v>
      </c>
      <c r="C101" s="20" t="s">
        <v>431</v>
      </c>
      <c r="D101" s="20" t="s">
        <v>432</v>
      </c>
      <c r="E101" s="29" t="s">
        <v>577</v>
      </c>
      <c r="F101" s="20" t="s">
        <v>426</v>
      </c>
      <c r="G101" s="29" t="s">
        <v>578</v>
      </c>
      <c r="H101" s="20" t="s">
        <v>443</v>
      </c>
      <c r="I101" s="20" t="s">
        <v>429</v>
      </c>
      <c r="J101" s="29" t="s">
        <v>613</v>
      </c>
    </row>
    <row r="102" ht="42" customHeight="1" spans="1:10">
      <c r="A102" s="136" t="s">
        <v>338</v>
      </c>
      <c r="B102" s="20" t="s">
        <v>338</v>
      </c>
      <c r="C102" s="20" t="s">
        <v>435</v>
      </c>
      <c r="D102" s="20" t="s">
        <v>436</v>
      </c>
      <c r="E102" s="29" t="s">
        <v>579</v>
      </c>
      <c r="F102" s="20" t="s">
        <v>426</v>
      </c>
      <c r="G102" s="29" t="s">
        <v>580</v>
      </c>
      <c r="H102" s="20" t="s">
        <v>443</v>
      </c>
      <c r="I102" s="20" t="s">
        <v>429</v>
      </c>
      <c r="J102" s="29" t="s">
        <v>613</v>
      </c>
    </row>
    <row r="103" ht="42" customHeight="1" spans="1:10">
      <c r="A103" s="136" t="s">
        <v>320</v>
      </c>
      <c r="B103" s="20" t="s">
        <v>614</v>
      </c>
      <c r="C103" s="20" t="s">
        <v>423</v>
      </c>
      <c r="D103" s="20" t="s">
        <v>439</v>
      </c>
      <c r="E103" s="29" t="s">
        <v>615</v>
      </c>
      <c r="F103" s="20" t="s">
        <v>426</v>
      </c>
      <c r="G103" s="29" t="s">
        <v>86</v>
      </c>
      <c r="H103" s="20" t="s">
        <v>428</v>
      </c>
      <c r="I103" s="20" t="s">
        <v>429</v>
      </c>
      <c r="J103" s="29" t="s">
        <v>616</v>
      </c>
    </row>
    <row r="104" ht="42" customHeight="1" spans="1:10">
      <c r="A104" s="136" t="s">
        <v>320</v>
      </c>
      <c r="B104" s="20" t="s">
        <v>614</v>
      </c>
      <c r="C104" s="20" t="s">
        <v>431</v>
      </c>
      <c r="D104" s="20" t="s">
        <v>432</v>
      </c>
      <c r="E104" s="29" t="s">
        <v>617</v>
      </c>
      <c r="F104" s="20" t="s">
        <v>426</v>
      </c>
      <c r="G104" s="29" t="s">
        <v>459</v>
      </c>
      <c r="H104" s="20" t="s">
        <v>443</v>
      </c>
      <c r="I104" s="20" t="s">
        <v>429</v>
      </c>
      <c r="J104" s="29" t="s">
        <v>616</v>
      </c>
    </row>
    <row r="105" ht="42" customHeight="1" spans="1:10">
      <c r="A105" s="136" t="s">
        <v>320</v>
      </c>
      <c r="B105" s="20" t="s">
        <v>614</v>
      </c>
      <c r="C105" s="20" t="s">
        <v>435</v>
      </c>
      <c r="D105" s="20" t="s">
        <v>436</v>
      </c>
      <c r="E105" s="29" t="s">
        <v>618</v>
      </c>
      <c r="F105" s="20" t="s">
        <v>426</v>
      </c>
      <c r="G105" s="29" t="s">
        <v>459</v>
      </c>
      <c r="H105" s="20" t="s">
        <v>443</v>
      </c>
      <c r="I105" s="20" t="s">
        <v>429</v>
      </c>
      <c r="J105" s="29" t="s">
        <v>616</v>
      </c>
    </row>
    <row r="106" ht="42" customHeight="1" spans="1:10">
      <c r="A106" s="136" t="s">
        <v>360</v>
      </c>
      <c r="B106" s="20" t="s">
        <v>619</v>
      </c>
      <c r="C106" s="20" t="s">
        <v>423</v>
      </c>
      <c r="D106" s="20" t="s">
        <v>439</v>
      </c>
      <c r="E106" s="29" t="s">
        <v>529</v>
      </c>
      <c r="F106" s="20" t="s">
        <v>426</v>
      </c>
      <c r="G106" s="29" t="s">
        <v>450</v>
      </c>
      <c r="H106" s="20" t="s">
        <v>443</v>
      </c>
      <c r="I106" s="20" t="s">
        <v>429</v>
      </c>
      <c r="J106" s="29" t="s">
        <v>530</v>
      </c>
    </row>
    <row r="107" ht="42" customHeight="1" spans="1:10">
      <c r="A107" s="136" t="s">
        <v>360</v>
      </c>
      <c r="B107" s="20" t="s">
        <v>619</v>
      </c>
      <c r="C107" s="20" t="s">
        <v>431</v>
      </c>
      <c r="D107" s="20" t="s">
        <v>432</v>
      </c>
      <c r="E107" s="29" t="s">
        <v>531</v>
      </c>
      <c r="F107" s="20" t="s">
        <v>426</v>
      </c>
      <c r="G107" s="29" t="s">
        <v>532</v>
      </c>
      <c r="H107" s="20" t="s">
        <v>443</v>
      </c>
      <c r="I107" s="20" t="s">
        <v>429</v>
      </c>
      <c r="J107" s="29" t="s">
        <v>533</v>
      </c>
    </row>
    <row r="108" ht="42" customHeight="1" spans="1:10">
      <c r="A108" s="136" t="s">
        <v>360</v>
      </c>
      <c r="B108" s="20" t="s">
        <v>619</v>
      </c>
      <c r="C108" s="20" t="s">
        <v>435</v>
      </c>
      <c r="D108" s="20" t="s">
        <v>436</v>
      </c>
      <c r="E108" s="29" t="s">
        <v>534</v>
      </c>
      <c r="F108" s="20" t="s">
        <v>426</v>
      </c>
      <c r="G108" s="29" t="s">
        <v>535</v>
      </c>
      <c r="H108" s="20" t="s">
        <v>443</v>
      </c>
      <c r="I108" s="20" t="s">
        <v>429</v>
      </c>
      <c r="J108" s="29" t="s">
        <v>536</v>
      </c>
    </row>
    <row r="109" ht="42" customHeight="1" spans="1:10">
      <c r="A109" s="136" t="s">
        <v>388</v>
      </c>
      <c r="B109" s="20" t="s">
        <v>388</v>
      </c>
      <c r="C109" s="20" t="s">
        <v>423</v>
      </c>
      <c r="D109" s="20" t="s">
        <v>439</v>
      </c>
      <c r="E109" s="29" t="s">
        <v>620</v>
      </c>
      <c r="F109" s="20" t="s">
        <v>426</v>
      </c>
      <c r="G109" s="29" t="s">
        <v>462</v>
      </c>
      <c r="H109" s="20" t="s">
        <v>463</v>
      </c>
      <c r="I109" s="20" t="s">
        <v>474</v>
      </c>
      <c r="J109" s="29" t="s">
        <v>621</v>
      </c>
    </row>
    <row r="110" ht="42" customHeight="1" spans="1:10">
      <c r="A110" s="136" t="s">
        <v>388</v>
      </c>
      <c r="B110" s="20" t="s">
        <v>388</v>
      </c>
      <c r="C110" s="20" t="s">
        <v>431</v>
      </c>
      <c r="D110" s="20" t="s">
        <v>432</v>
      </c>
      <c r="E110" s="29" t="s">
        <v>456</v>
      </c>
      <c r="F110" s="20" t="s">
        <v>426</v>
      </c>
      <c r="G110" s="29" t="s">
        <v>457</v>
      </c>
      <c r="H110" s="20" t="s">
        <v>443</v>
      </c>
      <c r="I110" s="20" t="s">
        <v>429</v>
      </c>
      <c r="J110" s="29" t="s">
        <v>621</v>
      </c>
    </row>
    <row r="111" ht="42" customHeight="1" spans="1:10">
      <c r="A111" s="136" t="s">
        <v>388</v>
      </c>
      <c r="B111" s="20" t="s">
        <v>388</v>
      </c>
      <c r="C111" s="20" t="s">
        <v>435</v>
      </c>
      <c r="D111" s="20" t="s">
        <v>436</v>
      </c>
      <c r="E111" s="29" t="s">
        <v>436</v>
      </c>
      <c r="F111" s="20" t="s">
        <v>426</v>
      </c>
      <c r="G111" s="29" t="s">
        <v>457</v>
      </c>
      <c r="H111" s="20" t="s">
        <v>443</v>
      </c>
      <c r="I111" s="20" t="s">
        <v>429</v>
      </c>
      <c r="J111" s="29" t="s">
        <v>621</v>
      </c>
    </row>
    <row r="112" ht="42" customHeight="1" spans="1:10">
      <c r="A112" s="136" t="s">
        <v>403</v>
      </c>
      <c r="B112" s="20" t="s">
        <v>622</v>
      </c>
      <c r="C112" s="20" t="s">
        <v>423</v>
      </c>
      <c r="D112" s="20" t="s">
        <v>439</v>
      </c>
      <c r="E112" s="29" t="s">
        <v>623</v>
      </c>
      <c r="F112" s="20" t="s">
        <v>426</v>
      </c>
      <c r="G112" s="29" t="s">
        <v>624</v>
      </c>
      <c r="H112" s="20" t="s">
        <v>428</v>
      </c>
      <c r="I112" s="20" t="s">
        <v>429</v>
      </c>
      <c r="J112" s="29" t="s">
        <v>625</v>
      </c>
    </row>
    <row r="113" ht="42" customHeight="1" spans="1:10">
      <c r="A113" s="136" t="s">
        <v>403</v>
      </c>
      <c r="B113" s="20" t="s">
        <v>622</v>
      </c>
      <c r="C113" s="20" t="s">
        <v>431</v>
      </c>
      <c r="D113" s="20" t="s">
        <v>432</v>
      </c>
      <c r="E113" s="29" t="s">
        <v>626</v>
      </c>
      <c r="F113" s="20" t="s">
        <v>426</v>
      </c>
      <c r="G113" s="29" t="s">
        <v>507</v>
      </c>
      <c r="H113" s="20" t="s">
        <v>443</v>
      </c>
      <c r="I113" s="20" t="s">
        <v>429</v>
      </c>
      <c r="J113" s="29" t="s">
        <v>625</v>
      </c>
    </row>
    <row r="114" ht="42" customHeight="1" spans="1:10">
      <c r="A114" s="136" t="s">
        <v>403</v>
      </c>
      <c r="B114" s="20" t="s">
        <v>622</v>
      </c>
      <c r="C114" s="20" t="s">
        <v>435</v>
      </c>
      <c r="D114" s="20" t="s">
        <v>436</v>
      </c>
      <c r="E114" s="29" t="s">
        <v>503</v>
      </c>
      <c r="F114" s="20" t="s">
        <v>426</v>
      </c>
      <c r="G114" s="29" t="s">
        <v>450</v>
      </c>
      <c r="H114" s="20" t="s">
        <v>443</v>
      </c>
      <c r="I114" s="20" t="s">
        <v>429</v>
      </c>
      <c r="J114" s="29" t="s">
        <v>627</v>
      </c>
    </row>
    <row r="115" ht="42" customHeight="1" spans="1:10">
      <c r="A115" s="136" t="s">
        <v>379</v>
      </c>
      <c r="B115" s="20" t="s">
        <v>628</v>
      </c>
      <c r="C115" s="20" t="s">
        <v>423</v>
      </c>
      <c r="D115" s="20" t="s">
        <v>439</v>
      </c>
      <c r="E115" s="29" t="s">
        <v>484</v>
      </c>
      <c r="F115" s="20" t="s">
        <v>426</v>
      </c>
      <c r="G115" s="29" t="s">
        <v>462</v>
      </c>
      <c r="H115" s="20" t="s">
        <v>463</v>
      </c>
      <c r="I115" s="20" t="s">
        <v>429</v>
      </c>
      <c r="J115" s="29" t="s">
        <v>486</v>
      </c>
    </row>
    <row r="116" ht="42" customHeight="1" spans="1:10">
      <c r="A116" s="136" t="s">
        <v>379</v>
      </c>
      <c r="B116" s="20" t="s">
        <v>628</v>
      </c>
      <c r="C116" s="20" t="s">
        <v>431</v>
      </c>
      <c r="D116" s="20" t="s">
        <v>432</v>
      </c>
      <c r="E116" s="29" t="s">
        <v>456</v>
      </c>
      <c r="F116" s="20" t="s">
        <v>426</v>
      </c>
      <c r="G116" s="29" t="s">
        <v>459</v>
      </c>
      <c r="H116" s="20" t="s">
        <v>443</v>
      </c>
      <c r="I116" s="20" t="s">
        <v>429</v>
      </c>
      <c r="J116" s="29" t="s">
        <v>486</v>
      </c>
    </row>
    <row r="117" ht="42" customHeight="1" spans="1:10">
      <c r="A117" s="136" t="s">
        <v>379</v>
      </c>
      <c r="B117" s="20" t="s">
        <v>628</v>
      </c>
      <c r="C117" s="20" t="s">
        <v>435</v>
      </c>
      <c r="D117" s="20" t="s">
        <v>436</v>
      </c>
      <c r="E117" s="29" t="s">
        <v>436</v>
      </c>
      <c r="F117" s="20" t="s">
        <v>426</v>
      </c>
      <c r="G117" s="29" t="s">
        <v>459</v>
      </c>
      <c r="H117" s="20" t="s">
        <v>443</v>
      </c>
      <c r="I117" s="20" t="s">
        <v>429</v>
      </c>
      <c r="J117" s="29" t="s">
        <v>486</v>
      </c>
    </row>
    <row r="118" ht="42" customHeight="1" spans="1:10">
      <c r="A118" s="136" t="s">
        <v>342</v>
      </c>
      <c r="B118" s="20" t="s">
        <v>629</v>
      </c>
      <c r="C118" s="20" t="s">
        <v>423</v>
      </c>
      <c r="D118" s="20" t="s">
        <v>439</v>
      </c>
      <c r="E118" s="29" t="s">
        <v>630</v>
      </c>
      <c r="F118" s="20" t="s">
        <v>426</v>
      </c>
      <c r="G118" s="29" t="s">
        <v>631</v>
      </c>
      <c r="H118" s="20" t="s">
        <v>428</v>
      </c>
      <c r="I118" s="20" t="s">
        <v>429</v>
      </c>
      <c r="J118" s="29" t="s">
        <v>632</v>
      </c>
    </row>
    <row r="119" ht="42" customHeight="1" spans="1:10">
      <c r="A119" s="136" t="s">
        <v>342</v>
      </c>
      <c r="B119" s="20" t="s">
        <v>629</v>
      </c>
      <c r="C119" s="20" t="s">
        <v>431</v>
      </c>
      <c r="D119" s="20" t="s">
        <v>432</v>
      </c>
      <c r="E119" s="29" t="s">
        <v>456</v>
      </c>
      <c r="F119" s="20" t="s">
        <v>426</v>
      </c>
      <c r="G119" s="29" t="s">
        <v>457</v>
      </c>
      <c r="H119" s="20" t="s">
        <v>443</v>
      </c>
      <c r="I119" s="20" t="s">
        <v>429</v>
      </c>
      <c r="J119" s="29" t="s">
        <v>632</v>
      </c>
    </row>
    <row r="120" ht="42" customHeight="1" spans="1:10">
      <c r="A120" s="136" t="s">
        <v>342</v>
      </c>
      <c r="B120" s="20" t="s">
        <v>629</v>
      </c>
      <c r="C120" s="20" t="s">
        <v>435</v>
      </c>
      <c r="D120" s="20" t="s">
        <v>436</v>
      </c>
      <c r="E120" s="29" t="s">
        <v>633</v>
      </c>
      <c r="F120" s="20" t="s">
        <v>426</v>
      </c>
      <c r="G120" s="29" t="s">
        <v>459</v>
      </c>
      <c r="H120" s="20" t="s">
        <v>443</v>
      </c>
      <c r="I120" s="20" t="s">
        <v>429</v>
      </c>
      <c r="J120" s="29" t="s">
        <v>632</v>
      </c>
    </row>
    <row r="121" ht="42" customHeight="1" spans="1:10">
      <c r="A121" s="136" t="s">
        <v>395</v>
      </c>
      <c r="B121" s="20" t="s">
        <v>395</v>
      </c>
      <c r="C121" s="20" t="s">
        <v>423</v>
      </c>
      <c r="D121" s="20" t="s">
        <v>439</v>
      </c>
      <c r="E121" s="29" t="s">
        <v>634</v>
      </c>
      <c r="F121" s="20" t="s">
        <v>426</v>
      </c>
      <c r="G121" s="29" t="s">
        <v>462</v>
      </c>
      <c r="H121" s="20" t="s">
        <v>463</v>
      </c>
      <c r="I121" s="20" t="s">
        <v>429</v>
      </c>
      <c r="J121" s="29" t="s">
        <v>635</v>
      </c>
    </row>
    <row r="122" ht="42" customHeight="1" spans="1:10">
      <c r="A122" s="136" t="s">
        <v>395</v>
      </c>
      <c r="B122" s="20" t="s">
        <v>395</v>
      </c>
      <c r="C122" s="20" t="s">
        <v>431</v>
      </c>
      <c r="D122" s="20" t="s">
        <v>432</v>
      </c>
      <c r="E122" s="29" t="s">
        <v>590</v>
      </c>
      <c r="F122" s="20" t="s">
        <v>426</v>
      </c>
      <c r="G122" s="29" t="s">
        <v>459</v>
      </c>
      <c r="H122" s="20" t="s">
        <v>443</v>
      </c>
      <c r="I122" s="20" t="s">
        <v>429</v>
      </c>
      <c r="J122" s="29" t="s">
        <v>635</v>
      </c>
    </row>
    <row r="123" ht="42" customHeight="1" spans="1:10">
      <c r="A123" s="136" t="s">
        <v>395</v>
      </c>
      <c r="B123" s="20" t="s">
        <v>395</v>
      </c>
      <c r="C123" s="20" t="s">
        <v>435</v>
      </c>
      <c r="D123" s="20" t="s">
        <v>436</v>
      </c>
      <c r="E123" s="29" t="s">
        <v>636</v>
      </c>
      <c r="F123" s="20" t="s">
        <v>426</v>
      </c>
      <c r="G123" s="29" t="s">
        <v>459</v>
      </c>
      <c r="H123" s="20" t="s">
        <v>443</v>
      </c>
      <c r="I123" s="20" t="s">
        <v>429</v>
      </c>
      <c r="J123" s="29" t="s">
        <v>635</v>
      </c>
    </row>
    <row r="124" ht="42" customHeight="1" spans="1:10">
      <c r="A124" s="136" t="s">
        <v>373</v>
      </c>
      <c r="B124" s="20" t="s">
        <v>637</v>
      </c>
      <c r="C124" s="20" t="s">
        <v>423</v>
      </c>
      <c r="D124" s="20" t="s">
        <v>439</v>
      </c>
      <c r="E124" s="29" t="s">
        <v>638</v>
      </c>
      <c r="F124" s="20" t="s">
        <v>446</v>
      </c>
      <c r="G124" s="29" t="s">
        <v>639</v>
      </c>
      <c r="H124" s="20" t="s">
        <v>640</v>
      </c>
      <c r="I124" s="20" t="s">
        <v>429</v>
      </c>
      <c r="J124" s="29" t="s">
        <v>641</v>
      </c>
    </row>
    <row r="125" ht="42" customHeight="1" spans="1:10">
      <c r="A125" s="136" t="s">
        <v>373</v>
      </c>
      <c r="B125" s="20" t="s">
        <v>637</v>
      </c>
      <c r="C125" s="20" t="s">
        <v>431</v>
      </c>
      <c r="D125" s="20" t="s">
        <v>432</v>
      </c>
      <c r="E125" s="29" t="s">
        <v>642</v>
      </c>
      <c r="F125" s="20" t="s">
        <v>426</v>
      </c>
      <c r="G125" s="29" t="s">
        <v>643</v>
      </c>
      <c r="H125" s="20" t="s">
        <v>428</v>
      </c>
      <c r="I125" s="20" t="s">
        <v>429</v>
      </c>
      <c r="J125" s="29" t="s">
        <v>641</v>
      </c>
    </row>
    <row r="126" ht="42" customHeight="1" spans="1:10">
      <c r="A126" s="136" t="s">
        <v>373</v>
      </c>
      <c r="B126" s="20" t="s">
        <v>637</v>
      </c>
      <c r="C126" s="20" t="s">
        <v>435</v>
      </c>
      <c r="D126" s="20" t="s">
        <v>436</v>
      </c>
      <c r="E126" s="29" t="s">
        <v>534</v>
      </c>
      <c r="F126" s="20" t="s">
        <v>426</v>
      </c>
      <c r="G126" s="29" t="s">
        <v>450</v>
      </c>
      <c r="H126" s="20" t="s">
        <v>443</v>
      </c>
      <c r="I126" s="20" t="s">
        <v>429</v>
      </c>
      <c r="J126" s="29" t="s">
        <v>641</v>
      </c>
    </row>
    <row r="127" ht="42" customHeight="1" spans="1:10">
      <c r="A127" s="136" t="s">
        <v>356</v>
      </c>
      <c r="B127" s="20" t="s">
        <v>644</v>
      </c>
      <c r="C127" s="20" t="s">
        <v>423</v>
      </c>
      <c r="D127" s="20" t="s">
        <v>439</v>
      </c>
      <c r="E127" s="29" t="s">
        <v>645</v>
      </c>
      <c r="F127" s="20" t="s">
        <v>426</v>
      </c>
      <c r="G127" s="29" t="s">
        <v>646</v>
      </c>
      <c r="H127" s="20" t="s">
        <v>647</v>
      </c>
      <c r="I127" s="20" t="s">
        <v>429</v>
      </c>
      <c r="J127" s="29" t="s">
        <v>648</v>
      </c>
    </row>
    <row r="128" ht="42" customHeight="1" spans="1:10">
      <c r="A128" s="136" t="s">
        <v>356</v>
      </c>
      <c r="B128" s="20" t="s">
        <v>644</v>
      </c>
      <c r="C128" s="20" t="s">
        <v>423</v>
      </c>
      <c r="D128" s="20" t="s">
        <v>439</v>
      </c>
      <c r="E128" s="29" t="s">
        <v>649</v>
      </c>
      <c r="F128" s="20" t="s">
        <v>446</v>
      </c>
      <c r="G128" s="29" t="s">
        <v>87</v>
      </c>
      <c r="H128" s="20" t="s">
        <v>640</v>
      </c>
      <c r="I128" s="20" t="s">
        <v>429</v>
      </c>
      <c r="J128" s="29" t="s">
        <v>648</v>
      </c>
    </row>
    <row r="129" ht="42" customHeight="1" spans="1:10">
      <c r="A129" s="136" t="s">
        <v>356</v>
      </c>
      <c r="B129" s="20" t="s">
        <v>644</v>
      </c>
      <c r="C129" s="20" t="s">
        <v>431</v>
      </c>
      <c r="D129" s="20" t="s">
        <v>432</v>
      </c>
      <c r="E129" s="29" t="s">
        <v>501</v>
      </c>
      <c r="F129" s="20" t="s">
        <v>426</v>
      </c>
      <c r="G129" s="29" t="s">
        <v>502</v>
      </c>
      <c r="H129" s="20" t="s">
        <v>647</v>
      </c>
      <c r="I129" s="20" t="s">
        <v>429</v>
      </c>
      <c r="J129" s="29" t="s">
        <v>648</v>
      </c>
    </row>
    <row r="130" ht="42" customHeight="1" spans="1:10">
      <c r="A130" s="136" t="s">
        <v>356</v>
      </c>
      <c r="B130" s="20" t="s">
        <v>644</v>
      </c>
      <c r="C130" s="20" t="s">
        <v>435</v>
      </c>
      <c r="D130" s="20" t="s">
        <v>436</v>
      </c>
      <c r="E130" s="29" t="s">
        <v>650</v>
      </c>
      <c r="F130" s="20" t="s">
        <v>426</v>
      </c>
      <c r="G130" s="29" t="s">
        <v>450</v>
      </c>
      <c r="H130" s="20" t="s">
        <v>443</v>
      </c>
      <c r="I130" s="20" t="s">
        <v>429</v>
      </c>
      <c r="J130" s="29" t="s">
        <v>651</v>
      </c>
    </row>
    <row r="131" ht="42" customHeight="1" spans="1:10">
      <c r="A131" s="136" t="s">
        <v>356</v>
      </c>
      <c r="B131" s="20" t="s">
        <v>644</v>
      </c>
      <c r="C131" s="20" t="s">
        <v>435</v>
      </c>
      <c r="D131" s="20" t="s">
        <v>436</v>
      </c>
      <c r="E131" s="29" t="s">
        <v>652</v>
      </c>
      <c r="F131" s="20" t="s">
        <v>426</v>
      </c>
      <c r="G131" s="29" t="s">
        <v>450</v>
      </c>
      <c r="H131" s="20" t="s">
        <v>443</v>
      </c>
      <c r="I131" s="20" t="s">
        <v>429</v>
      </c>
      <c r="J131" s="29" t="s">
        <v>653</v>
      </c>
    </row>
    <row r="132" ht="42" customHeight="1" spans="1:10">
      <c r="A132" s="136" t="s">
        <v>346</v>
      </c>
      <c r="B132" s="20" t="s">
        <v>346</v>
      </c>
      <c r="C132" s="20" t="s">
        <v>423</v>
      </c>
      <c r="D132" s="20" t="s">
        <v>439</v>
      </c>
      <c r="E132" s="29" t="s">
        <v>571</v>
      </c>
      <c r="F132" s="20" t="s">
        <v>426</v>
      </c>
      <c r="G132" s="29" t="s">
        <v>572</v>
      </c>
      <c r="H132" s="20" t="s">
        <v>443</v>
      </c>
      <c r="I132" s="20" t="s">
        <v>429</v>
      </c>
      <c r="J132" s="29" t="s">
        <v>613</v>
      </c>
    </row>
    <row r="133" ht="42" customHeight="1" spans="1:10">
      <c r="A133" s="136" t="s">
        <v>346</v>
      </c>
      <c r="B133" s="20" t="s">
        <v>346</v>
      </c>
      <c r="C133" s="20" t="s">
        <v>431</v>
      </c>
      <c r="D133" s="20" t="s">
        <v>432</v>
      </c>
      <c r="E133" s="29" t="s">
        <v>577</v>
      </c>
      <c r="F133" s="20" t="s">
        <v>426</v>
      </c>
      <c r="G133" s="29" t="s">
        <v>578</v>
      </c>
      <c r="H133" s="20" t="s">
        <v>443</v>
      </c>
      <c r="I133" s="20" t="s">
        <v>429</v>
      </c>
      <c r="J133" s="29" t="s">
        <v>613</v>
      </c>
    </row>
    <row r="134" ht="42" customHeight="1" spans="1:10">
      <c r="A134" s="136" t="s">
        <v>346</v>
      </c>
      <c r="B134" s="20" t="s">
        <v>346</v>
      </c>
      <c r="C134" s="20" t="s">
        <v>435</v>
      </c>
      <c r="D134" s="20" t="s">
        <v>436</v>
      </c>
      <c r="E134" s="29" t="s">
        <v>579</v>
      </c>
      <c r="F134" s="20" t="s">
        <v>426</v>
      </c>
      <c r="G134" s="29" t="s">
        <v>580</v>
      </c>
      <c r="H134" s="20" t="s">
        <v>443</v>
      </c>
      <c r="I134" s="20" t="s">
        <v>429</v>
      </c>
      <c r="J134" s="29" t="s">
        <v>613</v>
      </c>
    </row>
    <row r="135" ht="42" customHeight="1" spans="1:10">
      <c r="A135" s="136" t="s">
        <v>350</v>
      </c>
      <c r="B135" s="20" t="s">
        <v>654</v>
      </c>
      <c r="C135" s="20" t="s">
        <v>423</v>
      </c>
      <c r="D135" s="20" t="s">
        <v>439</v>
      </c>
      <c r="E135" s="29" t="s">
        <v>655</v>
      </c>
      <c r="F135" s="20" t="s">
        <v>426</v>
      </c>
      <c r="G135" s="29" t="s">
        <v>656</v>
      </c>
      <c r="H135" s="20" t="s">
        <v>428</v>
      </c>
      <c r="I135" s="20" t="s">
        <v>429</v>
      </c>
      <c r="J135" s="29" t="s">
        <v>657</v>
      </c>
    </row>
    <row r="136" ht="42" customHeight="1" spans="1:10">
      <c r="A136" s="136" t="s">
        <v>350</v>
      </c>
      <c r="B136" s="20" t="s">
        <v>654</v>
      </c>
      <c r="C136" s="20" t="s">
        <v>431</v>
      </c>
      <c r="D136" s="20" t="s">
        <v>432</v>
      </c>
      <c r="E136" s="29" t="s">
        <v>658</v>
      </c>
      <c r="F136" s="20" t="s">
        <v>426</v>
      </c>
      <c r="G136" s="29" t="s">
        <v>659</v>
      </c>
      <c r="H136" s="20" t="s">
        <v>428</v>
      </c>
      <c r="I136" s="20" t="s">
        <v>429</v>
      </c>
      <c r="J136" s="29" t="s">
        <v>657</v>
      </c>
    </row>
    <row r="137" ht="42" customHeight="1" spans="1:10">
      <c r="A137" s="136" t="s">
        <v>350</v>
      </c>
      <c r="B137" s="20" t="s">
        <v>654</v>
      </c>
      <c r="C137" s="20" t="s">
        <v>435</v>
      </c>
      <c r="D137" s="20" t="s">
        <v>436</v>
      </c>
      <c r="E137" s="29" t="s">
        <v>603</v>
      </c>
      <c r="F137" s="20" t="s">
        <v>426</v>
      </c>
      <c r="G137" s="29" t="s">
        <v>660</v>
      </c>
      <c r="H137" s="20" t="s">
        <v>428</v>
      </c>
      <c r="I137" s="20" t="s">
        <v>429</v>
      </c>
      <c r="J137" s="29" t="s">
        <v>657</v>
      </c>
    </row>
    <row r="138" ht="42" customHeight="1" spans="1:10">
      <c r="A138" s="136" t="s">
        <v>401</v>
      </c>
      <c r="B138" s="20" t="s">
        <v>401</v>
      </c>
      <c r="C138" s="20" t="s">
        <v>423</v>
      </c>
      <c r="D138" s="20" t="s">
        <v>439</v>
      </c>
      <c r="E138" s="29" t="s">
        <v>661</v>
      </c>
      <c r="F138" s="20" t="s">
        <v>446</v>
      </c>
      <c r="G138" s="29" t="s">
        <v>462</v>
      </c>
      <c r="H138" s="20" t="s">
        <v>463</v>
      </c>
      <c r="I138" s="20" t="s">
        <v>429</v>
      </c>
      <c r="J138" s="29" t="s">
        <v>662</v>
      </c>
    </row>
    <row r="139" ht="42" customHeight="1" spans="1:10">
      <c r="A139" s="136" t="s">
        <v>401</v>
      </c>
      <c r="B139" s="20" t="s">
        <v>401</v>
      </c>
      <c r="C139" s="20" t="s">
        <v>431</v>
      </c>
      <c r="D139" s="20" t="s">
        <v>432</v>
      </c>
      <c r="E139" s="29" t="s">
        <v>456</v>
      </c>
      <c r="F139" s="20" t="s">
        <v>426</v>
      </c>
      <c r="G139" s="29" t="s">
        <v>459</v>
      </c>
      <c r="H139" s="20" t="s">
        <v>443</v>
      </c>
      <c r="I139" s="20" t="s">
        <v>429</v>
      </c>
      <c r="J139" s="29" t="s">
        <v>662</v>
      </c>
    </row>
    <row r="140" ht="42" customHeight="1" spans="1:10">
      <c r="A140" s="136" t="s">
        <v>401</v>
      </c>
      <c r="B140" s="20" t="s">
        <v>401</v>
      </c>
      <c r="C140" s="20" t="s">
        <v>435</v>
      </c>
      <c r="D140" s="20" t="s">
        <v>436</v>
      </c>
      <c r="E140" s="29" t="s">
        <v>458</v>
      </c>
      <c r="F140" s="20" t="s">
        <v>426</v>
      </c>
      <c r="G140" s="29" t="s">
        <v>488</v>
      </c>
      <c r="H140" s="20" t="s">
        <v>443</v>
      </c>
      <c r="I140" s="20" t="s">
        <v>429</v>
      </c>
      <c r="J140" s="29" t="s">
        <v>662</v>
      </c>
    </row>
    <row r="141" ht="42" customHeight="1" spans="1:10">
      <c r="A141" s="136" t="s">
        <v>386</v>
      </c>
      <c r="B141" s="20" t="s">
        <v>582</v>
      </c>
      <c r="C141" s="20" t="s">
        <v>423</v>
      </c>
      <c r="D141" s="20" t="s">
        <v>424</v>
      </c>
      <c r="E141" s="29" t="s">
        <v>663</v>
      </c>
      <c r="F141" s="20" t="s">
        <v>426</v>
      </c>
      <c r="G141" s="29" t="s">
        <v>434</v>
      </c>
      <c r="H141" s="20" t="s">
        <v>428</v>
      </c>
      <c r="I141" s="20" t="s">
        <v>429</v>
      </c>
      <c r="J141" s="29" t="s">
        <v>664</v>
      </c>
    </row>
    <row r="142" ht="42" customHeight="1" spans="1:10">
      <c r="A142" s="136" t="s">
        <v>386</v>
      </c>
      <c r="B142" s="20" t="s">
        <v>582</v>
      </c>
      <c r="C142" s="20" t="s">
        <v>431</v>
      </c>
      <c r="D142" s="20" t="s">
        <v>432</v>
      </c>
      <c r="E142" s="29" t="s">
        <v>665</v>
      </c>
      <c r="F142" s="20" t="s">
        <v>426</v>
      </c>
      <c r="G142" s="29" t="s">
        <v>450</v>
      </c>
      <c r="H142" s="20" t="s">
        <v>443</v>
      </c>
      <c r="I142" s="20" t="s">
        <v>429</v>
      </c>
      <c r="J142" s="29" t="s">
        <v>664</v>
      </c>
    </row>
    <row r="143" ht="42" customHeight="1" spans="1:10">
      <c r="A143" s="136" t="s">
        <v>386</v>
      </c>
      <c r="B143" s="20" t="s">
        <v>582</v>
      </c>
      <c r="C143" s="20" t="s">
        <v>435</v>
      </c>
      <c r="D143" s="20" t="s">
        <v>436</v>
      </c>
      <c r="E143" s="29" t="s">
        <v>666</v>
      </c>
      <c r="F143" s="20" t="s">
        <v>426</v>
      </c>
      <c r="G143" s="29" t="s">
        <v>450</v>
      </c>
      <c r="H143" s="20" t="s">
        <v>443</v>
      </c>
      <c r="I143" s="20" t="s">
        <v>429</v>
      </c>
      <c r="J143" s="29" t="s">
        <v>664</v>
      </c>
    </row>
    <row r="144" ht="42" customHeight="1" spans="1:10">
      <c r="A144" s="136" t="s">
        <v>407</v>
      </c>
      <c r="B144" s="20" t="s">
        <v>622</v>
      </c>
      <c r="C144" s="20" t="s">
        <v>423</v>
      </c>
      <c r="D144" s="20" t="s">
        <v>439</v>
      </c>
      <c r="E144" s="29" t="s">
        <v>623</v>
      </c>
      <c r="F144" s="20" t="s">
        <v>426</v>
      </c>
      <c r="G144" s="29" t="s">
        <v>624</v>
      </c>
      <c r="H144" s="20" t="s">
        <v>428</v>
      </c>
      <c r="I144" s="20" t="s">
        <v>429</v>
      </c>
      <c r="J144" s="29" t="s">
        <v>667</v>
      </c>
    </row>
    <row r="145" ht="42" customHeight="1" spans="1:10">
      <c r="A145" s="136" t="s">
        <v>407</v>
      </c>
      <c r="B145" s="20" t="s">
        <v>622</v>
      </c>
      <c r="C145" s="20" t="s">
        <v>431</v>
      </c>
      <c r="D145" s="20" t="s">
        <v>432</v>
      </c>
      <c r="E145" s="29" t="s">
        <v>626</v>
      </c>
      <c r="F145" s="20" t="s">
        <v>426</v>
      </c>
      <c r="G145" s="29" t="s">
        <v>483</v>
      </c>
      <c r="H145" s="20" t="s">
        <v>443</v>
      </c>
      <c r="I145" s="20" t="s">
        <v>429</v>
      </c>
      <c r="J145" s="29" t="s">
        <v>667</v>
      </c>
    </row>
    <row r="146" ht="42" customHeight="1" spans="1:10">
      <c r="A146" s="136" t="s">
        <v>407</v>
      </c>
      <c r="B146" s="20" t="s">
        <v>622</v>
      </c>
      <c r="C146" s="20" t="s">
        <v>435</v>
      </c>
      <c r="D146" s="20" t="s">
        <v>436</v>
      </c>
      <c r="E146" s="29" t="s">
        <v>503</v>
      </c>
      <c r="F146" s="20" t="s">
        <v>426</v>
      </c>
      <c r="G146" s="29" t="s">
        <v>450</v>
      </c>
      <c r="H146" s="20" t="s">
        <v>443</v>
      </c>
      <c r="I146" s="20" t="s">
        <v>429</v>
      </c>
      <c r="J146" s="29" t="s">
        <v>667</v>
      </c>
    </row>
    <row r="147" ht="42" customHeight="1" spans="1:10">
      <c r="A147" s="136" t="s">
        <v>371</v>
      </c>
      <c r="B147" s="20" t="s">
        <v>371</v>
      </c>
      <c r="C147" s="20" t="s">
        <v>423</v>
      </c>
      <c r="D147" s="20" t="s">
        <v>439</v>
      </c>
      <c r="E147" s="29" t="s">
        <v>668</v>
      </c>
      <c r="F147" s="20" t="s">
        <v>426</v>
      </c>
      <c r="G147" s="29" t="s">
        <v>544</v>
      </c>
      <c r="H147" s="20" t="s">
        <v>428</v>
      </c>
      <c r="I147" s="20" t="s">
        <v>429</v>
      </c>
      <c r="J147" s="29" t="s">
        <v>669</v>
      </c>
    </row>
    <row r="148" ht="42" customHeight="1" spans="1:10">
      <c r="A148" s="136" t="s">
        <v>371</v>
      </c>
      <c r="B148" s="20" t="s">
        <v>371</v>
      </c>
      <c r="C148" s="20" t="s">
        <v>431</v>
      </c>
      <c r="D148" s="20" t="s">
        <v>432</v>
      </c>
      <c r="E148" s="29" t="s">
        <v>456</v>
      </c>
      <c r="F148" s="20" t="s">
        <v>426</v>
      </c>
      <c r="G148" s="29" t="s">
        <v>457</v>
      </c>
      <c r="H148" s="20" t="s">
        <v>443</v>
      </c>
      <c r="I148" s="20" t="s">
        <v>429</v>
      </c>
      <c r="J148" s="29" t="s">
        <v>669</v>
      </c>
    </row>
    <row r="149" ht="42" customHeight="1" spans="1:10">
      <c r="A149" s="136" t="s">
        <v>371</v>
      </c>
      <c r="B149" s="20" t="s">
        <v>371</v>
      </c>
      <c r="C149" s="20" t="s">
        <v>435</v>
      </c>
      <c r="D149" s="20" t="s">
        <v>436</v>
      </c>
      <c r="E149" s="29" t="s">
        <v>670</v>
      </c>
      <c r="F149" s="20" t="s">
        <v>426</v>
      </c>
      <c r="G149" s="29" t="s">
        <v>459</v>
      </c>
      <c r="H149" s="20" t="s">
        <v>443</v>
      </c>
      <c r="I149" s="20" t="s">
        <v>429</v>
      </c>
      <c r="J149" s="29" t="s">
        <v>669</v>
      </c>
    </row>
    <row r="150" ht="42" customHeight="1" spans="1:10">
      <c r="A150" s="136" t="s">
        <v>315</v>
      </c>
      <c r="B150" s="20" t="s">
        <v>671</v>
      </c>
      <c r="C150" s="20" t="s">
        <v>423</v>
      </c>
      <c r="D150" s="20" t="s">
        <v>439</v>
      </c>
      <c r="E150" s="29" t="s">
        <v>672</v>
      </c>
      <c r="F150" s="20" t="s">
        <v>426</v>
      </c>
      <c r="G150" s="29" t="s">
        <v>673</v>
      </c>
      <c r="H150" s="20" t="s">
        <v>428</v>
      </c>
      <c r="I150" s="20" t="s">
        <v>429</v>
      </c>
      <c r="J150" s="29" t="s">
        <v>674</v>
      </c>
    </row>
    <row r="151" ht="42" customHeight="1" spans="1:10">
      <c r="A151" s="136" t="s">
        <v>315</v>
      </c>
      <c r="B151" s="20" t="s">
        <v>671</v>
      </c>
      <c r="C151" s="20" t="s">
        <v>431</v>
      </c>
      <c r="D151" s="20" t="s">
        <v>432</v>
      </c>
      <c r="E151" s="29" t="s">
        <v>675</v>
      </c>
      <c r="F151" s="20" t="s">
        <v>441</v>
      </c>
      <c r="G151" s="29" t="s">
        <v>83</v>
      </c>
      <c r="H151" s="20" t="s">
        <v>676</v>
      </c>
      <c r="I151" s="20" t="s">
        <v>429</v>
      </c>
      <c r="J151" s="29" t="s">
        <v>677</v>
      </c>
    </row>
    <row r="152" ht="42" customHeight="1" spans="1:10">
      <c r="A152" s="136" t="s">
        <v>315</v>
      </c>
      <c r="B152" s="20" t="s">
        <v>671</v>
      </c>
      <c r="C152" s="20" t="s">
        <v>435</v>
      </c>
      <c r="D152" s="20" t="s">
        <v>436</v>
      </c>
      <c r="E152" s="29" t="s">
        <v>678</v>
      </c>
      <c r="F152" s="20" t="s">
        <v>426</v>
      </c>
      <c r="G152" s="29" t="s">
        <v>450</v>
      </c>
      <c r="H152" s="20" t="s">
        <v>443</v>
      </c>
      <c r="I152" s="20" t="s">
        <v>474</v>
      </c>
      <c r="J152" s="29" t="s">
        <v>679</v>
      </c>
    </row>
    <row r="153" ht="42" customHeight="1" spans="1:10">
      <c r="A153" s="136" t="s">
        <v>344</v>
      </c>
      <c r="B153" s="20" t="s">
        <v>344</v>
      </c>
      <c r="C153" s="20" t="s">
        <v>423</v>
      </c>
      <c r="D153" s="20" t="s">
        <v>439</v>
      </c>
      <c r="E153" s="29" t="s">
        <v>680</v>
      </c>
      <c r="F153" s="20" t="s">
        <v>426</v>
      </c>
      <c r="G153" s="29" t="s">
        <v>681</v>
      </c>
      <c r="H153" s="20" t="s">
        <v>428</v>
      </c>
      <c r="I153" s="20" t="s">
        <v>429</v>
      </c>
      <c r="J153" s="29" t="s">
        <v>682</v>
      </c>
    </row>
    <row r="154" ht="42" customHeight="1" spans="1:10">
      <c r="A154" s="136" t="s">
        <v>344</v>
      </c>
      <c r="B154" s="20" t="s">
        <v>344</v>
      </c>
      <c r="C154" s="20" t="s">
        <v>431</v>
      </c>
      <c r="D154" s="20" t="s">
        <v>432</v>
      </c>
      <c r="E154" s="29" t="s">
        <v>683</v>
      </c>
      <c r="F154" s="20" t="s">
        <v>426</v>
      </c>
      <c r="G154" s="29" t="s">
        <v>473</v>
      </c>
      <c r="H154" s="20" t="s">
        <v>428</v>
      </c>
      <c r="I154" s="20" t="s">
        <v>474</v>
      </c>
      <c r="J154" s="29" t="s">
        <v>684</v>
      </c>
    </row>
    <row r="155" ht="42" customHeight="1" spans="1:10">
      <c r="A155" s="136" t="s">
        <v>344</v>
      </c>
      <c r="B155" s="20" t="s">
        <v>344</v>
      </c>
      <c r="C155" s="20" t="s">
        <v>435</v>
      </c>
      <c r="D155" s="20" t="s">
        <v>436</v>
      </c>
      <c r="E155" s="29" t="s">
        <v>685</v>
      </c>
      <c r="F155" s="20" t="s">
        <v>446</v>
      </c>
      <c r="G155" s="29" t="s">
        <v>686</v>
      </c>
      <c r="H155" s="20"/>
      <c r="I155" s="20" t="s">
        <v>474</v>
      </c>
      <c r="J155" s="29" t="s">
        <v>685</v>
      </c>
    </row>
  </sheetData>
  <mergeCells count="96">
    <mergeCell ref="A2:J2"/>
    <mergeCell ref="A3:H3"/>
    <mergeCell ref="A7:A9"/>
    <mergeCell ref="A10:A12"/>
    <mergeCell ref="A13:A15"/>
    <mergeCell ref="A16:A18"/>
    <mergeCell ref="A19:A21"/>
    <mergeCell ref="A22:A24"/>
    <mergeCell ref="A25:A27"/>
    <mergeCell ref="A28:A30"/>
    <mergeCell ref="A31:A33"/>
    <mergeCell ref="A34:A36"/>
    <mergeCell ref="A37:A39"/>
    <mergeCell ref="A40:A42"/>
    <mergeCell ref="A43:A45"/>
    <mergeCell ref="A46:A48"/>
    <mergeCell ref="A49:A51"/>
    <mergeCell ref="A52:A54"/>
    <mergeCell ref="A55:A57"/>
    <mergeCell ref="A58:A60"/>
    <mergeCell ref="A61:A63"/>
    <mergeCell ref="A64:A66"/>
    <mergeCell ref="A67:A69"/>
    <mergeCell ref="A70:A74"/>
    <mergeCell ref="A75:A79"/>
    <mergeCell ref="A80:A82"/>
    <mergeCell ref="A83:A85"/>
    <mergeCell ref="A86:A90"/>
    <mergeCell ref="A91:A93"/>
    <mergeCell ref="A94:A96"/>
    <mergeCell ref="A97:A99"/>
    <mergeCell ref="A100:A102"/>
    <mergeCell ref="A103:A105"/>
    <mergeCell ref="A106:A108"/>
    <mergeCell ref="A109:A111"/>
    <mergeCell ref="A112:A114"/>
    <mergeCell ref="A115:A117"/>
    <mergeCell ref="A118:A120"/>
    <mergeCell ref="A121:A123"/>
    <mergeCell ref="A124:A126"/>
    <mergeCell ref="A127:A131"/>
    <mergeCell ref="A132:A134"/>
    <mergeCell ref="A135:A137"/>
    <mergeCell ref="A138:A140"/>
    <mergeCell ref="A141:A143"/>
    <mergeCell ref="A144:A146"/>
    <mergeCell ref="A147:A149"/>
    <mergeCell ref="A150:A152"/>
    <mergeCell ref="A153:A155"/>
    <mergeCell ref="B7:B9"/>
    <mergeCell ref="B10:B12"/>
    <mergeCell ref="B13:B15"/>
    <mergeCell ref="B16:B18"/>
    <mergeCell ref="B19:B21"/>
    <mergeCell ref="B22:B24"/>
    <mergeCell ref="B25:B27"/>
    <mergeCell ref="B28:B30"/>
    <mergeCell ref="B31:B33"/>
    <mergeCell ref="B34:B36"/>
    <mergeCell ref="B37:B39"/>
    <mergeCell ref="B40:B42"/>
    <mergeCell ref="B43:B45"/>
    <mergeCell ref="B46:B48"/>
    <mergeCell ref="B49:B51"/>
    <mergeCell ref="B52:B54"/>
    <mergeCell ref="B55:B57"/>
    <mergeCell ref="B58:B60"/>
    <mergeCell ref="B61:B63"/>
    <mergeCell ref="B64:B66"/>
    <mergeCell ref="B67:B69"/>
    <mergeCell ref="B70:B74"/>
    <mergeCell ref="B75:B79"/>
    <mergeCell ref="B80:B82"/>
    <mergeCell ref="B83:B85"/>
    <mergeCell ref="B86:B90"/>
    <mergeCell ref="B91:B93"/>
    <mergeCell ref="B94:B96"/>
    <mergeCell ref="B97:B99"/>
    <mergeCell ref="B100:B102"/>
    <mergeCell ref="B103:B105"/>
    <mergeCell ref="B106:B108"/>
    <mergeCell ref="B109:B111"/>
    <mergeCell ref="B112:B114"/>
    <mergeCell ref="B115:B117"/>
    <mergeCell ref="B118:B120"/>
    <mergeCell ref="B121:B123"/>
    <mergeCell ref="B124:B126"/>
    <mergeCell ref="B127:B131"/>
    <mergeCell ref="B132:B134"/>
    <mergeCell ref="B135:B137"/>
    <mergeCell ref="B138:B140"/>
    <mergeCell ref="B141:B143"/>
    <mergeCell ref="B144:B146"/>
    <mergeCell ref="B147:B149"/>
    <mergeCell ref="B150:B152"/>
    <mergeCell ref="B153:B15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2026-03-10T03:27:50Z</dcterms:created>
  <dcterms:modified xsi:type="dcterms:W3CDTF">2026-03-10T03:28:14Z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9F04D24ECD574D30BEBCC160551E57D4_13</vt:lpwstr>
  </property>
  <property fmtid="{D5CDD505-2E9C-101B-9397-08002B2CF9AE}" pid="3" name="KSOProductBuildVer">
    <vt:lpwstr>2052-12.8.2.18205</vt:lpwstr>
  </property>
</Properties>
</file>