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<sst xmlns="http://schemas.openxmlformats.org/spreadsheetml/2006/main" count="1855" uniqueCount="550">
  <si>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</si>
  <si>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</si>
  <si>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</si>
  <si>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</si>
  <si>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</si>
  <si>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</si>
  <si>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</si>
  <si>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</si>
  <si>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</si>
  <si>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</si>
  <si>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</si>
  <si>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</si>
  <si>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</si>
  <si>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</si>
  <si>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</si>
  <si>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</si>
  <si>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</si>
  <si>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</si>
  <si>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</si>
  <si>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</si>
  <si>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</si>
  <si>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</si>
  <si>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</si>
  <si>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</si>
  <si>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</si>
  <si>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</si>
  <si>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</si>
  <si>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</si>
  <si>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</si>
  <si>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</si>
  <si>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</si>
  <si>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</si>
  <si>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</si>
  <si>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</si>
  <si>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</si>
  <si>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</si>
  <si>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</si>
  <si>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</si>
  <si>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</si>
  <si>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</si>
  <si>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</si>
  <si>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</si>
  <si>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</si>
  <si>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</si>
  <si>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</si>
  <si>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</si>
  <si>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</si>
  <si>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</si>
  <si>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</si>
  <si>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</si>
  <si>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</si>
  <si>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</si>
  <si>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</si>
  <si>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</si>
  <si>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</si>
  <si>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</si>
  <si>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</si>
  <si>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</si>
  <si>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</si>
  <si>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</si>
  <si>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</si>
  <si>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</si>
  <si>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</si>
  <si>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</si>
  <si>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</si>
  <si>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</si>
  <si>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</si>
  <si>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</si>
  <si>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</si>
  <si>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113</t>
  </si>
  <si>
    <t>嵩明县司法局</t>
  </si>
  <si>
    <t>113001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</si>
  <si>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</si>
  <si>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</si>
  <si>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</si>
  <si>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</si>
  <si>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</si>
  <si>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</si>
  <si>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</si>
  <si>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</si>
  <si>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</si>
  <si>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</si>
  <si>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</si>
  <si>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</si>
  <si>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</si>
  <si>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</si>
  <si>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</si>
  <si>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</si>
  <si>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</si>
  <si>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</si>
  <si>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</si>
  <si>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</si>
  <si>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</si>
  <si>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</si>
  <si>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</si>
  <si>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</si>
  <si>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</si>
  <si>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</si>
  <si>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204</t>
  </si>
  <si>
    <t>公共安全支出</t>
  </si>
  <si>
    <t>20402</t>
  </si>
  <si>
    <t>公安</t>
  </si>
  <si>
    <t>2040220</t>
  </si>
  <si>
    <t>执法办案</t>
  </si>
  <si>
    <t>20406</t>
  </si>
  <si>
    <t>司法</t>
  </si>
  <si>
    <t>2040601</t>
  </si>
  <si>
    <t>行政运行</t>
  </si>
  <si>
    <t>2040604</t>
  </si>
  <si>
    <t>基层司法业务</t>
  </si>
  <si>
    <t>2040607</t>
  </si>
  <si>
    <t>公共法律服务</t>
  </si>
  <si>
    <t>2040610</t>
  </si>
  <si>
    <t>社区矫正</t>
  </si>
  <si>
    <t>2040612</t>
  </si>
  <si>
    <t>法治建设</t>
  </si>
  <si>
    <t>2040650</t>
  </si>
  <si>
    <t>事业运行</t>
  </si>
  <si>
    <t>2040699</t>
  </si>
  <si>
    <t>其他司法支出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</si>
  <si>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</si>
  <si>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</si>
  <si>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</si>
  <si>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</si>
  <si>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</si>
  <si>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</si>
  <si>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</si>
  <si>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</si>
  <si>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</si>
  <si>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</si>
  <si>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</si>
  <si>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</si>
  <si>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</si>
  <si>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</si>
  <si>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</si>
  <si>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</si>
  <si>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</si>
  <si>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</si>
  <si>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</si>
  <si>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</si>
  <si>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</si>
  <si>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</si>
  <si>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</si>
  <si>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</si>
  <si>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</si>
  <si>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</si>
  <si>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</si>
  <si>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</si>
  <si>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</si>
  <si>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</si>
  <si>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</si>
  <si>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</si>
  <si>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</si>
  <si>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</si>
  <si>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</si>
  <si>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</si>
  <si>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</si>
  <si>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</si>
  <si>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</si>
  <si>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</si>
  <si>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</si>
  <si>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</si>
  <si>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</si>
  <si>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</si>
  <si>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</si>
  <si>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</si>
  <si>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</si>
  <si>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</si>
  <si>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</si>
  <si>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</si>
  <si>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</si>
  <si>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</si>
  <si>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</si>
  <si>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</si>
  <si>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</si>
  <si>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</si>
  <si>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</si>
  <si>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</si>
  <si>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</si>
  <si>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</si>
  <si>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</si>
  <si>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</si>
  <si>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</si>
  <si>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</si>
  <si>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</si>
  <si>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</si>
  <si>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</si>
  <si>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</si>
  <si>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</si>
  <si>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</si>
  <si>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</si>
  <si>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</si>
  <si>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</si>
  <si>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</si>
  <si>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</si>
  <si>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</si>
  <si>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</si>
  <si>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</si>
  <si>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</si>
  <si>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</si>
  <si>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</si>
  <si>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</si>
  <si>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</si>
  <si>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</si>
  <si>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</si>
  <si>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</si>
  <si>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</si>
  <si>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</si>
  <si>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</si>
  <si>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</si>
  <si>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</si>
  <si>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</si>
  <si>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</si>
  <si>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</si>
  <si>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</si>
  <si>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</si>
  <si>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</si>
  <si>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</si>
  <si>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530127210000000018245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</si>
  <si>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</si>
  <si>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</si>
  <si>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</si>
  <si>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</si>
  <si>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</si>
  <si>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</si>
  <si>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</si>
  <si>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530127210000000018246</t>
  </si>
  <si>
    <t>事业人员支出工资</t>
  </si>
  <si>
    <t>30107</t>
  </si>
  <si>
    <t>绩效工资</t>
  </si>
  <si>
    <t>530127210000000018247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</si>
  <si>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</si>
  <si>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</si>
  <si>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</si>
  <si>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</si>
  <si>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</si>
  <si>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</si>
  <si>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</si>
  <si>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</si>
  <si>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</si>
  <si>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530127210000000018248</t>
  </si>
  <si>
    <t>30113</t>
  </si>
  <si>
    <t>530127210000000018252</t>
  </si>
  <si>
    <t>公务交通补贴</t>
  </si>
  <si>
    <t>30239</t>
  </si>
  <si>
    <t>其他交通费用</t>
  </si>
  <si>
    <t>530127210000000018253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</si>
  <si>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</si>
  <si>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</si>
  <si>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</si>
  <si>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</si>
  <si>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</si>
  <si>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</si>
  <si>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</si>
  <si>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</si>
  <si>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</si>
  <si>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</si>
  <si>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</si>
  <si>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</si>
  <si>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</si>
  <si>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</si>
  <si>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</si>
  <si>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</si>
  <si>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</si>
  <si>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530127231100001470305</t>
  </si>
  <si>
    <t>行政人员绩效奖励</t>
  </si>
  <si>
    <t>530127231100001470306</t>
  </si>
  <si>
    <t>公车购置及运维费</t>
  </si>
  <si>
    <t>30231</t>
  </si>
  <si>
    <t>公务用车运行维护费</t>
  </si>
  <si>
    <t>530127231100001470308</t>
  </si>
  <si>
    <t>离退休人员支出</t>
  </si>
  <si>
    <t>30301</t>
  </si>
  <si>
    <t>离休费</t>
  </si>
  <si>
    <t>30305</t>
  </si>
  <si>
    <t>生活补助</t>
  </si>
  <si>
    <t>530127241100002325795</t>
  </si>
  <si>
    <t>编外人员经费支出</t>
  </si>
  <si>
    <t>30199</t>
  </si>
  <si>
    <t>其他工资福利支出</t>
  </si>
  <si>
    <t>530127241100002415195</t>
  </si>
  <si>
    <t>30217</t>
  </si>
  <si>
    <t>530127251100003823755</t>
  </si>
  <si>
    <t>工会经费</t>
  </si>
  <si>
    <t>30228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</si>
  <si>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</si>
  <si>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</si>
  <si>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</si>
  <si>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</si>
  <si>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</si>
  <si>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</si>
  <si>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</si>
  <si>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</si>
  <si>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530127261100005099134</t>
  </si>
  <si>
    <t>遗属生活补助经费</t>
  </si>
  <si>
    <t>专项业务类</t>
  </si>
  <si>
    <t>530127231100001807036</t>
  </si>
  <si>
    <t>政法纪检监察转移支付资金</t>
  </si>
  <si>
    <t>530127231100002025343</t>
  </si>
  <si>
    <t>2023年司法行政系统中央政法纪检监察转移支付资金</t>
  </si>
  <si>
    <t>530127241100002330982</t>
  </si>
  <si>
    <t>人民调解“以奖代补”与基层司法业务专项资金</t>
  </si>
  <si>
    <t>530127241100002331044</t>
  </si>
  <si>
    <t>嵩明县法律援助与综治维稳项目资金</t>
  </si>
  <si>
    <t>530127241100002331102</t>
  </si>
  <si>
    <t>社区矫正和普法与依法治县预算项目资金</t>
  </si>
  <si>
    <t>530127241100002955719</t>
  </si>
  <si>
    <t>2024年提前批次司法行政系统中央和省级政法纪检监察转移支付资金</t>
  </si>
  <si>
    <t>30902</t>
  </si>
  <si>
    <t>办公设备购置</t>
  </si>
  <si>
    <t>530127241100003084593</t>
  </si>
  <si>
    <t>省级规范化司法所建设资金</t>
  </si>
  <si>
    <t>530127251100004139141</t>
  </si>
  <si>
    <t>2024年中央政法纪检监察转移支付资金政法委牵头跨部门改革经费资金</t>
  </si>
  <si>
    <t>530127251100004199110</t>
  </si>
  <si>
    <t>2025年提前批次司法行政系统中央政法纪检监察转移支付资金</t>
  </si>
  <si>
    <t>530127251100004332455</t>
  </si>
  <si>
    <t>2025年司法行政系统中央政法纪检监察转移支付省级配套补助资金</t>
  </si>
  <si>
    <t>530127251100004419107</t>
  </si>
  <si>
    <t>2025年中央政法纪检监察转移支付资金</t>
  </si>
  <si>
    <t>530127261100005335409</t>
  </si>
  <si>
    <t>2021年司法系统中央政法纪检监察转移支付资金昆财行【2021】10号结转资金</t>
  </si>
  <si>
    <t>530127261100005372519</t>
  </si>
  <si>
    <t>结转昆财行【2021】80号2021年司法行政机关中央和省级政法纪检监察转移支付资金</t>
  </si>
  <si>
    <t>530127261100005372543</t>
  </si>
  <si>
    <t>结转昆财行【2021】2号2021年司法系统中央政法纪检监察转移支付资金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</si>
  <si>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</si>
  <si>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</si>
  <si>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</si>
  <si>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</si>
  <si>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</si>
  <si>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</si>
  <si>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</si>
  <si>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</si>
  <si>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</si>
  <si>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</si>
  <si>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2025年截至5月底，共受理各类法援案件286件，刑事案件271件，其中办理刑事辩护案件281件（涉及未成年人案件53件，妇女案件10件），刑事认罪认罚案件131件；民事诉讼案件15件（涉及未成年人案件2件，妇女案件11件,），接待咨询124人次，其中来电咨询21人次。</t>
  </si>
  <si>
    <t>产出指标</t>
  </si>
  <si>
    <t>数量指标</t>
  </si>
  <si>
    <t>承办县本级法律援助案件数量</t>
  </si>
  <si>
    <t>=</t>
  </si>
  <si>
    <t>260</t>
  </si>
  <si>
    <t>件</t>
  </si>
  <si>
    <t>定量指标</t>
  </si>
  <si>
    <t>反映承办县本级法律援助案件数量的情况。</t>
  </si>
  <si>
    <t>效益指标</t>
  </si>
  <si>
    <t>社会效益</t>
  </si>
  <si>
    <t>促进和维护社会和谐稳定</t>
  </si>
  <si>
    <t>98</t>
  </si>
  <si>
    <t>%</t>
  </si>
  <si>
    <t>定性指标</t>
  </si>
  <si>
    <t>促进社会和谐稳定</t>
  </si>
  <si>
    <t>满意度指标</t>
  </si>
  <si>
    <t>服务对象满意度</t>
  </si>
  <si>
    <t>法律服务对象满意度</t>
  </si>
  <si>
    <t>满意度</t>
  </si>
  <si>
    <t>提前下达2023年省级政法纪检监察转移支付资金剩余20.02万</t>
  </si>
  <si>
    <t>法律援助案件数</t>
  </si>
  <si>
    <t>&gt;=</t>
  </si>
  <si>
    <t>案件数</t>
  </si>
  <si>
    <t>提升人民群众普法守法用法的法律意识</t>
  </si>
  <si>
    <t>60</t>
  </si>
  <si>
    <t>法律意识</t>
  </si>
  <si>
    <t>服务对象对公共法律服务满意度</t>
  </si>
  <si>
    <t>服务满意度</t>
  </si>
  <si>
    <t>下达2024年中央政法纪检监察转移支付资金政法委牵头跨部门改革经费，用于社区矫正机构配备文书制作设备，完成政法部门大数据办案平台中的社区矫正单轨制运行全流程闭环</t>
  </si>
  <si>
    <t>购置打印机</t>
  </si>
  <si>
    <t>50</t>
  </si>
  <si>
    <t>台（件、套）</t>
  </si>
  <si>
    <t>是否按要求购置</t>
  </si>
  <si>
    <t>质量指标</t>
  </si>
  <si>
    <t>电子卷宗和文书共享率</t>
  </si>
  <si>
    <t>95</t>
  </si>
  <si>
    <t>根据社区矫正电子卷宗量计算共享率</t>
  </si>
  <si>
    <t>促进政法智能化建设</t>
  </si>
  <si>
    <t>90</t>
  </si>
  <si>
    <t>智能化建设率</t>
  </si>
  <si>
    <t>办案人员满意度</t>
  </si>
  <si>
    <t>测评办案满意度</t>
  </si>
  <si>
    <t>保运转</t>
  </si>
  <si>
    <t>法律案件数</t>
  </si>
  <si>
    <t>&gt;</t>
  </si>
  <si>
    <t>250</t>
  </si>
  <si>
    <t>为人民群众提高有效途径</t>
  </si>
  <si>
    <t>人民群众满意度</t>
  </si>
  <si>
    <t>一、重点项目补助经费：社区矫正补助经费33万元，公共法律服务补助经费16万元，法治政府建设补助经费24万元；二、法律援助补助经费19.4万元；三、基本补助经费：办案业务费19.2万元，业务装备费5万元，共计116.6万元。</t>
  </si>
  <si>
    <t>法律援助受理案件</t>
  </si>
  <si>
    <t>60000</t>
  </si>
  <si>
    <t>受理案件</t>
  </si>
  <si>
    <t>社区矫正受理案件</t>
  </si>
  <si>
    <t>30000</t>
  </si>
  <si>
    <t>人/次</t>
  </si>
  <si>
    <t>受理案件件数</t>
  </si>
  <si>
    <t>行政执法标准文化考试基地补助</t>
  </si>
  <si>
    <t>个</t>
  </si>
  <si>
    <t>基地补助数量</t>
  </si>
  <si>
    <t>法律明白人培养工程</t>
  </si>
  <si>
    <t>100</t>
  </si>
  <si>
    <t>是否开展培养工程</t>
  </si>
  <si>
    <t>促进改善办案基础设施和办案条件</t>
  </si>
  <si>
    <t>有效改善</t>
  </si>
  <si>
    <t>设施和条件是否满足</t>
  </si>
  <si>
    <t>基层司法行政机关和法治建设满意度</t>
  </si>
  <si>
    <t>满意度大小</t>
  </si>
  <si>
    <t>进一步加强基层司法所规范化建设。</t>
  </si>
  <si>
    <t>加强基层司法所规范化建设。</t>
  </si>
  <si>
    <t>促进区域和谐发展</t>
  </si>
  <si>
    <t>加强省级规范化司法所建设</t>
  </si>
  <si>
    <t>人民群众对法治建设的满意度</t>
  </si>
  <si>
    <t>90%</t>
  </si>
  <si>
    <t>有限提升基层依法治理、维护社会和谐稳定水平</t>
  </si>
  <si>
    <t>基本补助全省州覆盖率</t>
  </si>
  <si>
    <t>给予经费补助</t>
  </si>
  <si>
    <t>可持续影响</t>
  </si>
  <si>
    <t>支持地方县省级司法行政机关经费保障水平</t>
  </si>
  <si>
    <t>基本补助资金用途</t>
  </si>
  <si>
    <t>群众满意度</t>
  </si>
  <si>
    <t>大于90%</t>
  </si>
  <si>
    <t>实现资金精准、及时、足额发放全覆盖</t>
  </si>
  <si>
    <t>遗属补助人数</t>
  </si>
  <si>
    <t>人</t>
  </si>
  <si>
    <t>遗属补助人数6人</t>
  </si>
  <si>
    <t>保障遗属补助发放到位</t>
  </si>
  <si>
    <t>遗属补助对象满意度</t>
  </si>
  <si>
    <t>遗属补助对象满意</t>
  </si>
  <si>
    <t>以监督教育为重点，促进社区矫正提质增效。以法治建设为基础，推动加快全社会法治进程。一是落实主体责任，推进法治嵩明、法治政府、法治社会一体建设。</t>
  </si>
  <si>
    <t>普法教育宣传</t>
  </si>
  <si>
    <t>22</t>
  </si>
  <si>
    <t>次</t>
  </si>
  <si>
    <t>在册社区矫正对象</t>
  </si>
  <si>
    <t>253</t>
  </si>
  <si>
    <t>社区矫正对象</t>
  </si>
  <si>
    <t>行政复议案件</t>
  </si>
  <si>
    <t>20</t>
  </si>
  <si>
    <t>营造良好的营商环境</t>
  </si>
  <si>
    <t>营商环境</t>
  </si>
  <si>
    <t>服务对象</t>
  </si>
  <si>
    <t>时效指标</t>
  </si>
  <si>
    <t>建设项目在本年内完成</t>
  </si>
  <si>
    <t>时效</t>
  </si>
  <si>
    <t>参观人次</t>
  </si>
  <si>
    <t>5000</t>
  </si>
  <si>
    <t>人次</t>
  </si>
  <si>
    <t>社会公共满意度</t>
  </si>
  <si>
    <t>司法业务正常运行</t>
  </si>
  <si>
    <t>案件办理数</t>
  </si>
  <si>
    <t>案结案办理数量</t>
  </si>
  <si>
    <t>保障社区安全社会稳定</t>
  </si>
  <si>
    <t>稳定行提高</t>
  </si>
  <si>
    <t>提升基层司法业务保障水平，更好服务司法行政业务高质量发展</t>
  </si>
  <si>
    <t>矛盾纠纷调解成功率</t>
  </si>
  <si>
    <t>矛盾纠纷调解成功百分比</t>
  </si>
  <si>
    <t>规范涉企行政执法优化法治营商环境</t>
  </si>
  <si>
    <t>是否持续优化规范涉企行政执法优化法治营商环境</t>
  </si>
  <si>
    <t>人民调解案件满意度</t>
  </si>
  <si>
    <t>人民调解案件满意度高</t>
  </si>
  <si>
    <t>2023年司法行政重点工作任务：基层司法业务、社区矫正、行政复议与应诉补、法律援助、普法强基补短板，公共法律服务各项工作目标任务顺利完成</t>
  </si>
  <si>
    <t>行政执法案卷评审数</t>
  </si>
  <si>
    <t>25</t>
  </si>
  <si>
    <t>案卷评审数</t>
  </si>
  <si>
    <t>公共法律服务覆盖范围</t>
  </si>
  <si>
    <t>99</t>
  </si>
  <si>
    <t>空覆盖范围</t>
  </si>
  <si>
    <t>法援助案件办结率</t>
  </si>
  <si>
    <t>40</t>
  </si>
  <si>
    <t>办结率</t>
  </si>
  <si>
    <t>社区矫正对象重新犯罪率</t>
  </si>
  <si>
    <t>0.3</t>
  </si>
  <si>
    <t>犯罪率</t>
  </si>
  <si>
    <t>有效改善办案条件</t>
  </si>
  <si>
    <t>为群众提供有效的公共法律服务水平</t>
  </si>
  <si>
    <t>不断提高</t>
  </si>
  <si>
    <t>有效提升</t>
  </si>
  <si>
    <t>社会公众或服务对象对公共
法律服务满意度</t>
  </si>
  <si>
    <t>公民对普法工作的满意度</t>
  </si>
  <si>
    <t>下达嵩明县2023年司法行政系统中央政法纪检监察转移支付资金40.34万元，其中：基层司法业务经费10万元，社区矫正经费20万元，法律援助办案补贴经费8.34万元，基本补助经费2万。重点支持全省规范化司法所建设，通过省级验收“智慧矫正中心”奖励补助法律援助工作不断创新和发展，司法行政业务给予基本补助保障</t>
  </si>
  <si>
    <t>省级验收“智慧矫正中心”</t>
  </si>
  <si>
    <t>“智慧矫正中心”</t>
  </si>
  <si>
    <t>规范化司法所建设</t>
  </si>
  <si>
    <t>规范化司法所</t>
  </si>
  <si>
    <t>法律援助受理案件数</t>
  </si>
  <si>
    <t>维护社会稳定发展</t>
  </si>
  <si>
    <t>有效维护</t>
  </si>
  <si>
    <t>社会稳定发展</t>
  </si>
  <si>
    <t>法律援助服务群众满意度</t>
  </si>
  <si>
    <t>一是坚持和发展新时代“枫桥经验”，切实强化司法行政职能发挥，全力将矛盾化解在基层和萌芽状态。二是统筹协调司法所、人民调解组织、村居法律顾问等力量，及时有效预防排查化解矛盾纠纷。</t>
  </si>
  <si>
    <t>调处矛盾纠纷</t>
  </si>
  <si>
    <t>500</t>
  </si>
  <si>
    <t>维护社会和谐稳定</t>
  </si>
  <si>
    <t>社会和谐稳定</t>
  </si>
  <si>
    <t>调解对象满意度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</si>
  <si>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</si>
  <si>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</si>
  <si>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</si>
  <si>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</si>
  <si>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</si>
  <si>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</si>
  <si>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</si>
  <si>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</si>
  <si>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</si>
  <si>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</si>
  <si>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</si>
  <si>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</si>
  <si>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</si>
  <si>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</si>
  <si>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</si>
  <si>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复印纸</t>
  </si>
  <si>
    <t>元</t>
  </si>
  <si>
    <t>公务用车加油、添加油料服务</t>
  </si>
  <si>
    <t>车辆加油、添加燃料服务</t>
  </si>
  <si>
    <t>公务车辆维修和保养服务</t>
  </si>
  <si>
    <t>车辆维修和保养服务</t>
  </si>
  <si>
    <t>公务车辆保险费</t>
  </si>
  <si>
    <t>机动车保险服务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</si>
  <si>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</si>
  <si>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</si>
  <si>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</si>
  <si>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</si>
  <si>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</si>
  <si>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</si>
  <si>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</si>
  <si>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</si>
  <si>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会计服务</t>
  </si>
  <si>
    <t>B0301 会计服务</t>
  </si>
  <si>
    <t>B 政府履职辅助性服务</t>
  </si>
  <si>
    <t>一般公共服务支出</t>
  </si>
  <si>
    <t>物业管理</t>
  </si>
  <si>
    <t>B1102 物业管理服务</t>
  </si>
  <si>
    <t>B1101 维修保养服务</t>
  </si>
  <si>
    <t>预算09-1表</t>
  </si>
  <si>
    <t>单位名称（项目）</t>
  </si>
  <si>
    <t>地区</t>
  </si>
  <si>
    <t>杨林经开区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</si>
  <si>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</si>
  <si>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</si>
  <si>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</si>
  <si>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</si>
  <si>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</si>
  <si>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</si>
  <si>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</si>
  <si>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</si>
  <si>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</si>
  <si>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</si>
  <si>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</si>
  <si>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</si>
  <si>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</si>
  <si>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114 对个人和家庭的补助</t>
  </si>
  <si>
    <t>本级</t>
  </si>
  <si>
    <t>311 专项业务类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</si>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</sst>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49" fontId="34" fillId="0" borderId="7">
      <alignment horizontal="left" vertical="center" wrapText="1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0" fontId="34" fillId="0" borderId="7">
      <alignment horizontal="right" vertical="center"/>
    </xf>
    <xf numFmtId="180" fontId="34" fillId="0" borderId="7">
      <alignment horizontal="right" vertical="center"/>
    </xf>
  </cellStyleXfs>
  <cellXfs count="197">
    <xf numFmtId="0" fontId="0" fillId="0" borderId="0" xfId="0"/>
    <xf numFmtId="49" fontId="1" fillId="0" borderId="0" xfId="0" applyNumberFormat="1" applyFont="1"/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0" applyFont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1" applyNumberFormat="1" applyFont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right" vertical="center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/>
    <xf numFmtId="0" fontId="2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right" vertical="center" wrapText="1"/>
      <protection locked="0"/>
    </xf>
    <xf numFmtId="0" fontId="2" fillId="2" borderId="0" xfId="0" applyFont="1" applyFill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5" fillId="0" borderId="7" xfId="51" applyFo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176" fontId="5" fillId="0" borderId="7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180" fontId="5" fillId="0" borderId="7" xfId="56" applyFont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9" fillId="0" borderId="0" xfId="0" applyFont="1" applyAlignment="1" applyProtection="1">
      <alignment horizontal="right"/>
      <protection locked="0"/>
    </xf>
    <xf numFmtId="49" fontId="9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Alignment="1" applyProtection="1">
      <alignment vertical="top"/>
      <protection locked="0"/>
    </xf>
    <xf numFmtId="49" fontId="1" fillId="0" borderId="0" xfId="0" applyNumberFormat="1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GridLines="0" showZeros="0" tabSelected="1" topLeftCell="A26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6"/>
      <c r="B1" s="46"/>
      <c r="C1" s="46"/>
      <c r="D1" s="47" t="s">
        <v>0</v>
      </c>
    </row>
    <row r="2" ht="41.25" customHeight="1" spans="1:4">
      <c r="A2" s="41" t="str">
        <f>"2026"&amp;"年部门财务收支预算总表"</f>
        <v>2026年部门财务收支预算总表</v>
      </c>
    </row>
    <row r="3" ht="17.25" customHeight="1" spans="1:4">
      <c r="A3" s="44" t="str">
        <f>"单位名称："&amp;"嵩明县司法局"</f>
        <v>单位名称：嵩明县司法局</v>
      </c>
      <c r="B3" s="161"/>
      <c r="D3" s="137" t="s">
        <v>1</v>
      </c>
    </row>
    <row r="4" ht="23.25" customHeight="1" spans="1:4">
      <c r="A4" s="162" t="s">
        <v>2</v>
      </c>
      <c r="B4" s="163"/>
      <c r="C4" s="162" t="s">
        <v>3</v>
      </c>
      <c r="D4" s="163"/>
    </row>
    <row r="5" ht="24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7.25" customHeight="1" spans="1:4">
      <c r="A6" s="164" t="s">
        <v>7</v>
      </c>
      <c r="B6" s="77">
        <v>12970032.99</v>
      </c>
      <c r="C6" s="164" t="s">
        <v>8</v>
      </c>
      <c r="D6" s="77"/>
    </row>
    <row r="7" ht="17.25" customHeight="1" spans="1:4">
      <c r="A7" s="164" t="s">
        <v>9</v>
      </c>
      <c r="B7" s="77"/>
      <c r="C7" s="164" t="s">
        <v>10</v>
      </c>
      <c r="D7" s="77"/>
    </row>
    <row r="8" ht="17.25" customHeight="1" spans="1:4">
      <c r="A8" s="164" t="s">
        <v>11</v>
      </c>
      <c r="B8" s="77"/>
      <c r="C8" s="196" t="s">
        <v>12</v>
      </c>
      <c r="D8" s="77"/>
    </row>
    <row r="9" ht="17.25" customHeight="1" spans="1:4">
      <c r="A9" s="164" t="s">
        <v>13</v>
      </c>
      <c r="B9" s="77"/>
      <c r="C9" s="196" t="s">
        <v>14</v>
      </c>
      <c r="D9" s="77">
        <v>10267449</v>
      </c>
    </row>
    <row r="10" ht="17.25" customHeight="1" spans="1:4">
      <c r="A10" s="164" t="s">
        <v>15</v>
      </c>
      <c r="B10" s="77"/>
      <c r="C10" s="196" t="s">
        <v>16</v>
      </c>
      <c r="D10" s="77"/>
    </row>
    <row r="11" ht="17.25" customHeight="1" spans="1:4">
      <c r="A11" s="164" t="s">
        <v>17</v>
      </c>
      <c r="B11" s="77"/>
      <c r="C11" s="196" t="s">
        <v>18</v>
      </c>
      <c r="D11" s="77"/>
    </row>
    <row r="12" ht="17.25" customHeight="1" spans="1:4">
      <c r="A12" s="164" t="s">
        <v>19</v>
      </c>
      <c r="B12" s="77"/>
      <c r="C12" s="33" t="s">
        <v>20</v>
      </c>
      <c r="D12" s="77"/>
    </row>
    <row r="13" ht="17.25" customHeight="1" spans="1:4">
      <c r="A13" s="164" t="s">
        <v>21</v>
      </c>
      <c r="B13" s="77"/>
      <c r="C13" s="33" t="s">
        <v>22</v>
      </c>
      <c r="D13" s="77">
        <v>1256282.25</v>
      </c>
    </row>
    <row r="14" ht="17.25" customHeight="1" spans="1:4">
      <c r="A14" s="164" t="s">
        <v>23</v>
      </c>
      <c r="B14" s="77"/>
      <c r="C14" s="33" t="s">
        <v>24</v>
      </c>
      <c r="D14" s="77">
        <v>730067.22</v>
      </c>
    </row>
    <row r="15" ht="17.25" customHeight="1" spans="1:4">
      <c r="A15" s="164" t="s">
        <v>25</v>
      </c>
      <c r="B15" s="104"/>
      <c r="C15" s="33" t="s">
        <v>26</v>
      </c>
      <c r="D15" s="77"/>
    </row>
    <row r="16" ht="17.25" customHeight="1" spans="1:4">
      <c r="A16" s="150"/>
      <c r="B16" s="77"/>
      <c r="C16" s="33" t="s">
        <v>27</v>
      </c>
      <c r="D16" s="77"/>
    </row>
    <row r="17" ht="17.25" customHeight="1" spans="1:4">
      <c r="A17" s="165"/>
      <c r="B17" s="77"/>
      <c r="C17" s="33" t="s">
        <v>28</v>
      </c>
      <c r="D17" s="77"/>
    </row>
    <row r="18" ht="17.25" customHeight="1" spans="1:4">
      <c r="A18" s="165"/>
      <c r="B18" s="77"/>
      <c r="C18" s="33" t="s">
        <v>29</v>
      </c>
      <c r="D18" s="77"/>
    </row>
    <row r="19" ht="17.25" customHeight="1" spans="1:4">
      <c r="A19" s="165"/>
      <c r="B19" s="77"/>
      <c r="C19" s="33" t="s">
        <v>30</v>
      </c>
      <c r="D19" s="77"/>
    </row>
    <row r="20" ht="17.25" customHeight="1" spans="1:4">
      <c r="A20" s="165"/>
      <c r="B20" s="77"/>
      <c r="C20" s="33" t="s">
        <v>31</v>
      </c>
      <c r="D20" s="77"/>
    </row>
    <row r="21" ht="17.25" customHeight="1" spans="1:4">
      <c r="A21" s="165"/>
      <c r="B21" s="77"/>
      <c r="C21" s="33" t="s">
        <v>32</v>
      </c>
      <c r="D21" s="77"/>
    </row>
    <row r="22" ht="17.25" customHeight="1" spans="1:4">
      <c r="A22" s="165"/>
      <c r="B22" s="77"/>
      <c r="C22" s="33" t="s">
        <v>33</v>
      </c>
      <c r="D22" s="77"/>
    </row>
    <row r="23" ht="17.25" customHeight="1" spans="1:4">
      <c r="A23" s="165"/>
      <c r="B23" s="77"/>
      <c r="C23" s="33" t="s">
        <v>34</v>
      </c>
      <c r="D23" s="77"/>
    </row>
    <row r="24" ht="17.25" customHeight="1" spans="1:4">
      <c r="A24" s="165"/>
      <c r="B24" s="77"/>
      <c r="C24" s="33" t="s">
        <v>35</v>
      </c>
      <c r="D24" s="77">
        <v>716234.52</v>
      </c>
    </row>
    <row r="25" ht="17.25" customHeight="1" spans="1:4">
      <c r="A25" s="165"/>
      <c r="B25" s="77"/>
      <c r="C25" s="33" t="s">
        <v>36</v>
      </c>
      <c r="D25" s="77"/>
    </row>
    <row r="26" ht="17.25" customHeight="1" spans="1:4">
      <c r="A26" s="165"/>
      <c r="B26" s="77"/>
      <c r="C26" s="150" t="s">
        <v>37</v>
      </c>
      <c r="D26" s="77"/>
    </row>
    <row r="27" ht="17.25" customHeight="1" spans="1:4">
      <c r="A27" s="165"/>
      <c r="B27" s="77"/>
      <c r="C27" s="33" t="s">
        <v>38</v>
      </c>
      <c r="D27" s="77"/>
    </row>
    <row r="28" ht="16.5" customHeight="1" spans="1:4">
      <c r="A28" s="165"/>
      <c r="B28" s="77"/>
      <c r="C28" s="33" t="s">
        <v>39</v>
      </c>
      <c r="D28" s="77"/>
    </row>
    <row r="29" ht="16.5" customHeight="1" spans="1:4">
      <c r="A29" s="165"/>
      <c r="B29" s="77"/>
      <c r="C29" s="150" t="s">
        <v>40</v>
      </c>
      <c r="D29" s="77"/>
    </row>
    <row r="30" ht="17.25" customHeight="1" spans="1:4">
      <c r="A30" s="165"/>
      <c r="B30" s="77"/>
      <c r="C30" s="150" t="s">
        <v>41</v>
      </c>
      <c r="D30" s="77"/>
    </row>
    <row r="31" ht="17.25" customHeight="1" spans="1:4">
      <c r="A31" s="165"/>
      <c r="B31" s="77"/>
      <c r="C31" s="33" t="s">
        <v>42</v>
      </c>
      <c r="D31" s="77"/>
    </row>
    <row r="32" ht="16.5" customHeight="1" spans="1:4">
      <c r="A32" s="165" t="s">
        <v>43</v>
      </c>
      <c r="B32" s="77">
        <v>12970032.99</v>
      </c>
      <c r="C32" s="165" t="s">
        <v>44</v>
      </c>
      <c r="D32" s="77">
        <v>12970032.99</v>
      </c>
    </row>
    <row r="33" ht="16.5" customHeight="1" spans="1:4">
      <c r="A33" s="150" t="s">
        <v>45</v>
      </c>
      <c r="B33" s="77"/>
      <c r="C33" s="150" t="s">
        <v>46</v>
      </c>
      <c r="D33" s="77"/>
    </row>
    <row r="34" ht="16.5" customHeight="1" spans="1:4">
      <c r="A34" s="33" t="s">
        <v>47</v>
      </c>
      <c r="B34" s="104"/>
      <c r="C34" s="33" t="s">
        <v>47</v>
      </c>
      <c r="D34" s="104"/>
    </row>
    <row r="35" ht="16.5" customHeight="1" spans="1:4">
      <c r="A35" s="33" t="s">
        <v>48</v>
      </c>
      <c r="B35" s="104"/>
      <c r="C35" s="33" t="s">
        <v>49</v>
      </c>
      <c r="D35" s="104"/>
    </row>
    <row r="36" ht="16.5" customHeight="1" spans="1:4">
      <c r="A36" s="166" t="s">
        <v>50</v>
      </c>
      <c r="B36" s="77">
        <v>12970032.99</v>
      </c>
      <c r="C36" s="166" t="s">
        <v>51</v>
      </c>
      <c r="D36" s="77">
        <v>12970032.99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tabSelected="1" workbookViewId="0">
      <selection activeCell="A1" sqref="A1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9">
        <v>1</v>
      </c>
      <c r="B1" s="120">
        <v>0</v>
      </c>
      <c r="C1" s="119">
        <v>1</v>
      </c>
      <c r="D1" s="121"/>
      <c r="E1" s="121"/>
      <c r="F1" s="110" t="s">
        <v>491</v>
      </c>
    </row>
    <row r="2" ht="42" customHeight="1" spans="1:6">
      <c r="A2" s="122" t="str">
        <f>"2026"&amp;"年部门政府性基金预算支出预算表"</f>
        <v>2026年部门政府性基金预算支出预算表</v>
      </c>
      <c r="B2" s="122" t="s">
        <v>492</v>
      </c>
      <c r="C2" s="123"/>
      <c r="D2" s="124"/>
      <c r="E2" s="124"/>
      <c r="F2" s="124"/>
    </row>
    <row r="3" ht="13.5" customHeight="1" spans="1:6">
      <c r="A3" s="4" t="str">
        <f>"单位名称："&amp;"嵩明县司法局"</f>
        <v>单位名称：嵩明县司法局</v>
      </c>
      <c r="B3" s="4" t="s">
        <v>493</v>
      </c>
      <c r="C3" s="119"/>
      <c r="D3" s="121"/>
      <c r="E3" s="121"/>
      <c r="F3" s="110" t="s">
        <v>1</v>
      </c>
    </row>
    <row r="4" ht="19.5" customHeight="1" spans="1:6">
      <c r="A4" s="125" t="s">
        <v>201</v>
      </c>
      <c r="B4" s="126" t="s">
        <v>73</v>
      </c>
      <c r="C4" s="125" t="s">
        <v>74</v>
      </c>
      <c r="D4" s="10" t="s">
        <v>494</v>
      </c>
      <c r="E4" s="11"/>
      <c r="F4" s="12"/>
    </row>
    <row r="5" ht="18.75" customHeight="1" spans="1:6">
      <c r="A5" s="127"/>
      <c r="B5" s="128"/>
      <c r="C5" s="127"/>
      <c r="D5" s="15" t="s">
        <v>55</v>
      </c>
      <c r="E5" s="10" t="s">
        <v>76</v>
      </c>
      <c r="F5" s="15" t="s">
        <v>77</v>
      </c>
    </row>
    <row r="6" ht="18.75" customHeight="1" spans="1:6">
      <c r="A6" s="67">
        <v>1</v>
      </c>
      <c r="B6" s="129" t="s">
        <v>84</v>
      </c>
      <c r="C6" s="67">
        <v>3</v>
      </c>
      <c r="D6" s="130">
        <v>4</v>
      </c>
      <c r="E6" s="130">
        <v>5</v>
      </c>
      <c r="F6" s="130">
        <v>6</v>
      </c>
    </row>
    <row r="7" ht="21" customHeight="1" spans="1:6">
      <c r="A7" s="20"/>
      <c r="B7" s="20"/>
      <c r="C7" s="20"/>
      <c r="D7" s="77"/>
      <c r="E7" s="77"/>
      <c r="F7" s="77"/>
    </row>
    <row r="8" ht="21" customHeight="1" spans="1:6">
      <c r="A8" s="20"/>
      <c r="B8" s="20"/>
      <c r="C8" s="20"/>
      <c r="D8" s="77"/>
      <c r="E8" s="77"/>
      <c r="F8" s="77"/>
    </row>
    <row r="9" ht="18.75" customHeight="1" spans="1:6">
      <c r="A9" s="131" t="s">
        <v>191</v>
      </c>
      <c r="B9" s="131" t="s">
        <v>191</v>
      </c>
      <c r="C9" s="132" t="s">
        <v>191</v>
      </c>
      <c r="D9" s="77"/>
      <c r="E9" s="77"/>
      <c r="F9" s="77"/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3"/>
  <sheetViews>
    <sheetView showZeros="0" tabSelected="1" workbookViewId="0">
      <selection activeCell="A1" sqref="A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1:19">
      <c r="B1" s="79"/>
      <c r="C1" s="79"/>
      <c r="R1" s="2"/>
      <c r="S1" s="2" t="s">
        <v>495</v>
      </c>
    </row>
    <row r="2" ht="41.25" customHeight="1" spans="1:19">
      <c r="A2" s="71" t="str">
        <f>"2026"&amp;"年部门政府采购预算表"</f>
        <v>2026年部门政府采购预算表</v>
      </c>
      <c r="B2" s="65"/>
      <c r="C2" s="65"/>
      <c r="D2" s="3"/>
      <c r="E2" s="3"/>
      <c r="F2" s="3"/>
      <c r="G2" s="3"/>
      <c r="H2" s="3"/>
      <c r="I2" s="3"/>
      <c r="J2" s="3"/>
      <c r="K2" s="3"/>
      <c r="L2" s="3"/>
      <c r="M2" s="65"/>
      <c r="N2" s="3"/>
      <c r="O2" s="3"/>
      <c r="P2" s="65"/>
      <c r="Q2" s="3"/>
      <c r="R2" s="65"/>
      <c r="S2" s="65"/>
    </row>
    <row r="3" ht="18.75" customHeight="1" spans="1:19">
      <c r="A3" s="109" t="str">
        <f>"单位名称："&amp;"嵩明县司法局"</f>
        <v>单位名称：嵩明县司法局</v>
      </c>
      <c r="B3" s="84"/>
      <c r="C3" s="84"/>
      <c r="D3" s="6"/>
      <c r="E3" s="6"/>
      <c r="F3" s="6"/>
      <c r="G3" s="6"/>
      <c r="H3" s="6"/>
      <c r="I3" s="6"/>
      <c r="J3" s="6"/>
      <c r="K3" s="6"/>
      <c r="L3" s="6"/>
      <c r="R3" s="7"/>
      <c r="S3" s="110" t="s">
        <v>1</v>
      </c>
    </row>
    <row r="4" ht="15.75" customHeight="1" spans="1:19">
      <c r="A4" s="9" t="s">
        <v>200</v>
      </c>
      <c r="B4" s="86" t="s">
        <v>201</v>
      </c>
      <c r="C4" s="86" t="s">
        <v>496</v>
      </c>
      <c r="D4" s="87" t="s">
        <v>497</v>
      </c>
      <c r="E4" s="87" t="s">
        <v>498</v>
      </c>
      <c r="F4" s="87" t="s">
        <v>499</v>
      </c>
      <c r="G4" s="87" t="s">
        <v>500</v>
      </c>
      <c r="H4" s="87" t="s">
        <v>501</v>
      </c>
      <c r="I4" s="88" t="s">
        <v>208</v>
      </c>
      <c r="J4" s="88"/>
      <c r="K4" s="88"/>
      <c r="L4" s="88"/>
      <c r="M4" s="89"/>
      <c r="N4" s="88"/>
      <c r="O4" s="88"/>
      <c r="P4" s="90"/>
      <c r="Q4" s="88"/>
      <c r="R4" s="89"/>
      <c r="S4" s="91"/>
    </row>
    <row r="5" ht="17.25" customHeight="1" spans="1:19">
      <c r="A5" s="14"/>
      <c r="B5" s="92"/>
      <c r="C5" s="92"/>
      <c r="D5" s="93"/>
      <c r="E5" s="93"/>
      <c r="F5" s="93"/>
      <c r="G5" s="93"/>
      <c r="H5" s="93"/>
      <c r="I5" s="93" t="s">
        <v>55</v>
      </c>
      <c r="J5" s="93" t="s">
        <v>58</v>
      </c>
      <c r="K5" s="93" t="s">
        <v>502</v>
      </c>
      <c r="L5" s="93" t="s">
        <v>503</v>
      </c>
      <c r="M5" s="94" t="s">
        <v>504</v>
      </c>
      <c r="N5" s="95" t="s">
        <v>505</v>
      </c>
      <c r="O5" s="95"/>
      <c r="P5" s="96"/>
      <c r="Q5" s="95"/>
      <c r="R5" s="97"/>
      <c r="S5" s="98"/>
    </row>
    <row r="6" ht="54" customHeight="1" spans="1:19">
      <c r="A6" s="17"/>
      <c r="B6" s="98"/>
      <c r="C6" s="98"/>
      <c r="D6" s="99"/>
      <c r="E6" s="99"/>
      <c r="F6" s="99"/>
      <c r="G6" s="99"/>
      <c r="H6" s="99"/>
      <c r="I6" s="99"/>
      <c r="J6" s="99" t="s">
        <v>57</v>
      </c>
      <c r="K6" s="99"/>
      <c r="L6" s="99"/>
      <c r="M6" s="100"/>
      <c r="N6" s="99" t="s">
        <v>57</v>
      </c>
      <c r="O6" s="99" t="s">
        <v>64</v>
      </c>
      <c r="P6" s="98" t="s">
        <v>65</v>
      </c>
      <c r="Q6" s="99" t="s">
        <v>66</v>
      </c>
      <c r="R6" s="100" t="s">
        <v>67</v>
      </c>
      <c r="S6" s="98" t="s">
        <v>68</v>
      </c>
    </row>
    <row r="7" ht="18" customHeight="1" spans="1:19">
      <c r="A7" s="111">
        <v>1</v>
      </c>
      <c r="B7" s="111" t="s">
        <v>84</v>
      </c>
      <c r="C7" s="112">
        <v>3</v>
      </c>
      <c r="D7" s="112">
        <v>4</v>
      </c>
      <c r="E7" s="111">
        <v>5</v>
      </c>
      <c r="F7" s="111">
        <v>6</v>
      </c>
      <c r="G7" s="111">
        <v>7</v>
      </c>
      <c r="H7" s="111">
        <v>8</v>
      </c>
      <c r="I7" s="111">
        <v>9</v>
      </c>
      <c r="J7" s="111">
        <v>10</v>
      </c>
      <c r="K7" s="111">
        <v>11</v>
      </c>
      <c r="L7" s="111">
        <v>12</v>
      </c>
      <c r="M7" s="111">
        <v>13</v>
      </c>
      <c r="N7" s="111">
        <v>14</v>
      </c>
      <c r="O7" s="111">
        <v>15</v>
      </c>
      <c r="P7" s="111">
        <v>16</v>
      </c>
      <c r="Q7" s="111">
        <v>17</v>
      </c>
      <c r="R7" s="111">
        <v>18</v>
      </c>
      <c r="S7" s="111">
        <v>19</v>
      </c>
    </row>
    <row r="8" ht="21" customHeight="1" spans="1:19">
      <c r="A8" s="101" t="s">
        <v>70</v>
      </c>
      <c r="B8" s="102" t="s">
        <v>70</v>
      </c>
      <c r="C8" s="102" t="s">
        <v>247</v>
      </c>
      <c r="D8" s="103" t="s">
        <v>506</v>
      </c>
      <c r="E8" s="103" t="s">
        <v>506</v>
      </c>
      <c r="F8" s="103" t="s">
        <v>507</v>
      </c>
      <c r="G8" s="113">
        <v>1</v>
      </c>
      <c r="H8" s="77"/>
      <c r="I8" s="77">
        <v>40000</v>
      </c>
      <c r="J8" s="77">
        <v>40000</v>
      </c>
      <c r="K8" s="77"/>
      <c r="L8" s="77"/>
      <c r="M8" s="77"/>
      <c r="N8" s="77"/>
      <c r="O8" s="77"/>
      <c r="P8" s="104"/>
      <c r="Q8" s="104"/>
      <c r="R8" s="77"/>
      <c r="S8" s="77"/>
    </row>
    <row r="9" ht="21" customHeight="1" spans="1:19">
      <c r="A9" s="101" t="s">
        <v>70</v>
      </c>
      <c r="B9" s="102" t="s">
        <v>70</v>
      </c>
      <c r="C9" s="102" t="s">
        <v>267</v>
      </c>
      <c r="D9" s="103" t="s">
        <v>508</v>
      </c>
      <c r="E9" s="103" t="s">
        <v>509</v>
      </c>
      <c r="F9" s="103" t="s">
        <v>507</v>
      </c>
      <c r="G9" s="113">
        <v>1</v>
      </c>
      <c r="H9" s="77"/>
      <c r="I9" s="77">
        <v>8000</v>
      </c>
      <c r="J9" s="77">
        <v>8000</v>
      </c>
      <c r="K9" s="77"/>
      <c r="L9" s="77"/>
      <c r="M9" s="77"/>
      <c r="N9" s="77"/>
      <c r="O9" s="77"/>
      <c r="P9" s="104"/>
      <c r="Q9" s="104"/>
      <c r="R9" s="77"/>
      <c r="S9" s="77"/>
    </row>
    <row r="10" ht="21" customHeight="1" spans="1:19">
      <c r="A10" s="101" t="s">
        <v>70</v>
      </c>
      <c r="B10" s="102" t="s">
        <v>70</v>
      </c>
      <c r="C10" s="102" t="s">
        <v>267</v>
      </c>
      <c r="D10" s="103" t="s">
        <v>510</v>
      </c>
      <c r="E10" s="103" t="s">
        <v>511</v>
      </c>
      <c r="F10" s="103" t="s">
        <v>507</v>
      </c>
      <c r="G10" s="113">
        <v>1</v>
      </c>
      <c r="H10" s="77"/>
      <c r="I10" s="77">
        <v>30000</v>
      </c>
      <c r="J10" s="77">
        <v>30000</v>
      </c>
      <c r="K10" s="77"/>
      <c r="L10" s="77"/>
      <c r="M10" s="77"/>
      <c r="N10" s="77"/>
      <c r="O10" s="77"/>
      <c r="P10" s="104"/>
      <c r="Q10" s="104"/>
      <c r="R10" s="77"/>
      <c r="S10" s="77"/>
    </row>
    <row r="11" ht="21" customHeight="1" spans="1:19">
      <c r="A11" s="101" t="s">
        <v>70</v>
      </c>
      <c r="B11" s="102" t="s">
        <v>70</v>
      </c>
      <c r="C11" s="102" t="s">
        <v>267</v>
      </c>
      <c r="D11" s="103" t="s">
        <v>512</v>
      </c>
      <c r="E11" s="103" t="s">
        <v>513</v>
      </c>
      <c r="F11" s="103" t="s">
        <v>507</v>
      </c>
      <c r="G11" s="113">
        <v>1</v>
      </c>
      <c r="H11" s="77"/>
      <c r="I11" s="77">
        <v>10000</v>
      </c>
      <c r="J11" s="77">
        <v>10000</v>
      </c>
      <c r="K11" s="77"/>
      <c r="L11" s="77"/>
      <c r="M11" s="77"/>
      <c r="N11" s="77"/>
      <c r="O11" s="77"/>
      <c r="P11" s="104"/>
      <c r="Q11" s="104"/>
      <c r="R11" s="77"/>
      <c r="S11" s="77"/>
    </row>
    <row r="12" ht="21" customHeight="1" spans="1:19">
      <c r="A12" s="105" t="s">
        <v>191</v>
      </c>
      <c r="B12" s="106"/>
      <c r="C12" s="106"/>
      <c r="D12" s="107"/>
      <c r="E12" s="107"/>
      <c r="F12" s="107"/>
      <c r="G12" s="114"/>
      <c r="H12" s="77"/>
      <c r="I12" s="77">
        <v>88000</v>
      </c>
      <c r="J12" s="77">
        <v>88000</v>
      </c>
      <c r="K12" s="77"/>
      <c r="L12" s="77"/>
      <c r="M12" s="77"/>
      <c r="N12" s="77"/>
      <c r="O12" s="77"/>
      <c r="P12" s="104"/>
      <c r="Q12" s="104"/>
      <c r="R12" s="77"/>
      <c r="S12" s="77"/>
    </row>
    <row r="13" ht="21" customHeight="1" spans="1:19">
      <c r="A13" s="115" t="s">
        <v>514</v>
      </c>
      <c r="B13" s="116"/>
      <c r="C13" s="116"/>
      <c r="D13" s="115"/>
      <c r="E13" s="115"/>
      <c r="F13" s="115"/>
      <c r="G13" s="117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</row>
  </sheetData>
  <mergeCells count="19">
    <mergeCell ref="A2:S2"/>
    <mergeCell ref="A3:H3"/>
    <mergeCell ref="I4:S4"/>
    <mergeCell ref="N5:S5"/>
    <mergeCell ref="A12:G12"/>
    <mergeCell ref="A13:S13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11"/>
  <sheetViews>
    <sheetView showZeros="0" tabSelected="1" workbookViewId="0">
      <selection activeCell="A1" sqref="A1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8"/>
      <c r="B1" s="79"/>
      <c r="C1" s="79"/>
      <c r="D1" s="79"/>
      <c r="E1" s="79"/>
      <c r="F1" s="79"/>
      <c r="G1" s="79"/>
      <c r="H1" s="78"/>
      <c r="I1" s="78"/>
      <c r="J1" s="78"/>
      <c r="K1" s="78"/>
      <c r="L1" s="78"/>
      <c r="M1" s="78"/>
      <c r="N1" s="80"/>
      <c r="O1" s="78"/>
      <c r="P1" s="78"/>
      <c r="Q1" s="79"/>
      <c r="R1" s="78"/>
      <c r="S1" s="81"/>
      <c r="T1" s="81" t="s">
        <v>515</v>
      </c>
    </row>
    <row r="2" ht="41.25" customHeight="1" spans="1:20">
      <c r="A2" s="71" t="str">
        <f>"2026"&amp;"年部门政府购买服务预算表"</f>
        <v>2026年部门政府购买服务预算表</v>
      </c>
      <c r="B2" s="65"/>
      <c r="C2" s="65"/>
      <c r="D2" s="65"/>
      <c r="E2" s="65"/>
      <c r="F2" s="65"/>
      <c r="G2" s="65"/>
      <c r="H2" s="82"/>
      <c r="I2" s="82"/>
      <c r="J2" s="82"/>
      <c r="K2" s="82"/>
      <c r="L2" s="82"/>
      <c r="M2" s="82"/>
      <c r="N2" s="83"/>
      <c r="O2" s="82"/>
      <c r="P2" s="82"/>
      <c r="Q2" s="65"/>
      <c r="R2" s="82"/>
      <c r="S2" s="83"/>
      <c r="T2" s="65"/>
    </row>
    <row r="3" ht="22.5" customHeight="1" spans="1:20">
      <c r="A3" s="72" t="str">
        <f>"单位名称："&amp;"嵩明县司法局"</f>
        <v>单位名称：嵩明县司法局</v>
      </c>
      <c r="B3" s="84"/>
      <c r="C3" s="84"/>
      <c r="D3" s="84"/>
      <c r="E3" s="84"/>
      <c r="F3" s="84"/>
      <c r="G3" s="84"/>
      <c r="H3" s="73"/>
      <c r="I3" s="73"/>
      <c r="J3" s="73"/>
      <c r="K3" s="73"/>
      <c r="L3" s="73"/>
      <c r="M3" s="73"/>
      <c r="N3" s="80"/>
      <c r="O3" s="78"/>
      <c r="P3" s="78"/>
      <c r="Q3" s="79"/>
      <c r="R3" s="78"/>
      <c r="S3" s="85"/>
      <c r="T3" s="81" t="s">
        <v>1</v>
      </c>
    </row>
    <row r="4" ht="24" customHeight="1" spans="1:20">
      <c r="A4" s="9" t="s">
        <v>200</v>
      </c>
      <c r="B4" s="86" t="s">
        <v>201</v>
      </c>
      <c r="C4" s="86" t="s">
        <v>496</v>
      </c>
      <c r="D4" s="86" t="s">
        <v>516</v>
      </c>
      <c r="E4" s="86" t="s">
        <v>517</v>
      </c>
      <c r="F4" s="86" t="s">
        <v>518</v>
      </c>
      <c r="G4" s="86" t="s">
        <v>519</v>
      </c>
      <c r="H4" s="87" t="s">
        <v>520</v>
      </c>
      <c r="I4" s="87" t="s">
        <v>521</v>
      </c>
      <c r="J4" s="88" t="s">
        <v>208</v>
      </c>
      <c r="K4" s="88"/>
      <c r="L4" s="88"/>
      <c r="M4" s="88"/>
      <c r="N4" s="89"/>
      <c r="O4" s="88"/>
      <c r="P4" s="88"/>
      <c r="Q4" s="90"/>
      <c r="R4" s="88"/>
      <c r="S4" s="89"/>
      <c r="T4" s="91"/>
    </row>
    <row r="5" ht="24" customHeight="1" spans="1:20">
      <c r="A5" s="14"/>
      <c r="B5" s="92"/>
      <c r="C5" s="92"/>
      <c r="D5" s="92"/>
      <c r="E5" s="92"/>
      <c r="F5" s="92"/>
      <c r="G5" s="92"/>
      <c r="H5" s="93"/>
      <c r="I5" s="93"/>
      <c r="J5" s="93" t="s">
        <v>55</v>
      </c>
      <c r="K5" s="93" t="s">
        <v>58</v>
      </c>
      <c r="L5" s="93" t="s">
        <v>502</v>
      </c>
      <c r="M5" s="93" t="s">
        <v>503</v>
      </c>
      <c r="N5" s="94" t="s">
        <v>504</v>
      </c>
      <c r="O5" s="95" t="s">
        <v>505</v>
      </c>
      <c r="P5" s="95"/>
      <c r="Q5" s="96"/>
      <c r="R5" s="95"/>
      <c r="S5" s="97"/>
      <c r="T5" s="98"/>
    </row>
    <row r="6" ht="54" customHeight="1" spans="1:20">
      <c r="A6" s="17"/>
      <c r="B6" s="98"/>
      <c r="C6" s="98"/>
      <c r="D6" s="98"/>
      <c r="E6" s="98"/>
      <c r="F6" s="98"/>
      <c r="G6" s="98"/>
      <c r="H6" s="99"/>
      <c r="I6" s="99"/>
      <c r="J6" s="99"/>
      <c r="K6" s="99" t="s">
        <v>57</v>
      </c>
      <c r="L6" s="99"/>
      <c r="M6" s="99"/>
      <c r="N6" s="100"/>
      <c r="O6" s="99" t="s">
        <v>57</v>
      </c>
      <c r="P6" s="99" t="s">
        <v>64</v>
      </c>
      <c r="Q6" s="98" t="s">
        <v>65</v>
      </c>
      <c r="R6" s="99" t="s">
        <v>66</v>
      </c>
      <c r="S6" s="100" t="s">
        <v>67</v>
      </c>
      <c r="T6" s="98" t="s">
        <v>68</v>
      </c>
    </row>
    <row r="7" ht="17.25" customHeight="1" spans="1:20">
      <c r="A7" s="18">
        <v>1</v>
      </c>
      <c r="B7" s="98">
        <v>2</v>
      </c>
      <c r="C7" s="18">
        <v>3</v>
      </c>
      <c r="D7" s="18">
        <v>4</v>
      </c>
      <c r="E7" s="98">
        <v>5</v>
      </c>
      <c r="F7" s="18">
        <v>6</v>
      </c>
      <c r="G7" s="18">
        <v>7</v>
      </c>
      <c r="H7" s="98">
        <v>8</v>
      </c>
      <c r="I7" s="18">
        <v>9</v>
      </c>
      <c r="J7" s="18">
        <v>10</v>
      </c>
      <c r="K7" s="98">
        <v>11</v>
      </c>
      <c r="L7" s="18">
        <v>12</v>
      </c>
      <c r="M7" s="18">
        <v>13</v>
      </c>
      <c r="N7" s="98">
        <v>14</v>
      </c>
      <c r="O7" s="18">
        <v>15</v>
      </c>
      <c r="P7" s="18">
        <v>16</v>
      </c>
      <c r="Q7" s="98">
        <v>17</v>
      </c>
      <c r="R7" s="18">
        <v>18</v>
      </c>
      <c r="S7" s="18">
        <v>19</v>
      </c>
      <c r="T7" s="18">
        <v>20</v>
      </c>
    </row>
    <row r="8" ht="21" customHeight="1" spans="1:20">
      <c r="A8" s="101" t="s">
        <v>70</v>
      </c>
      <c r="B8" s="102" t="s">
        <v>70</v>
      </c>
      <c r="C8" s="102" t="s">
        <v>247</v>
      </c>
      <c r="D8" s="102" t="s">
        <v>522</v>
      </c>
      <c r="E8" s="102" t="s">
        <v>523</v>
      </c>
      <c r="F8" s="102" t="s">
        <v>76</v>
      </c>
      <c r="G8" s="102" t="s">
        <v>524</v>
      </c>
      <c r="H8" s="103" t="s">
        <v>525</v>
      </c>
      <c r="I8" s="103" t="s">
        <v>522</v>
      </c>
      <c r="J8" s="77">
        <v>20000</v>
      </c>
      <c r="K8" s="77">
        <v>20000</v>
      </c>
      <c r="L8" s="77"/>
      <c r="M8" s="77"/>
      <c r="N8" s="77"/>
      <c r="O8" s="77"/>
      <c r="P8" s="77"/>
      <c r="Q8" s="104"/>
      <c r="R8" s="104"/>
      <c r="S8" s="77"/>
      <c r="T8" s="77"/>
    </row>
    <row r="9" ht="21" customHeight="1" spans="1:20">
      <c r="A9" s="101" t="s">
        <v>70</v>
      </c>
      <c r="B9" s="102" t="s">
        <v>70</v>
      </c>
      <c r="C9" s="102" t="s">
        <v>247</v>
      </c>
      <c r="D9" s="102" t="s">
        <v>526</v>
      </c>
      <c r="E9" s="102" t="s">
        <v>527</v>
      </c>
      <c r="F9" s="102" t="s">
        <v>76</v>
      </c>
      <c r="G9" s="102" t="s">
        <v>524</v>
      </c>
      <c r="H9" s="103" t="s">
        <v>525</v>
      </c>
      <c r="I9" s="103" t="s">
        <v>526</v>
      </c>
      <c r="J9" s="77">
        <v>100000</v>
      </c>
      <c r="K9" s="77">
        <v>100000</v>
      </c>
      <c r="L9" s="77"/>
      <c r="M9" s="77"/>
      <c r="N9" s="77"/>
      <c r="O9" s="77"/>
      <c r="P9" s="77"/>
      <c r="Q9" s="104"/>
      <c r="R9" s="104"/>
      <c r="S9" s="77"/>
      <c r="T9" s="77"/>
    </row>
    <row r="10" ht="21" customHeight="1" spans="1:20">
      <c r="A10" s="101" t="s">
        <v>70</v>
      </c>
      <c r="B10" s="102" t="s">
        <v>70</v>
      </c>
      <c r="C10" s="102" t="s">
        <v>267</v>
      </c>
      <c r="D10" s="102" t="s">
        <v>510</v>
      </c>
      <c r="E10" s="102" t="s">
        <v>528</v>
      </c>
      <c r="F10" s="102" t="s">
        <v>76</v>
      </c>
      <c r="G10" s="102" t="s">
        <v>524</v>
      </c>
      <c r="H10" s="103" t="s">
        <v>525</v>
      </c>
      <c r="I10" s="103" t="s">
        <v>510</v>
      </c>
      <c r="J10" s="77">
        <v>30000</v>
      </c>
      <c r="K10" s="77">
        <v>30000</v>
      </c>
      <c r="L10" s="77"/>
      <c r="M10" s="77"/>
      <c r="N10" s="77"/>
      <c r="O10" s="77"/>
      <c r="P10" s="77"/>
      <c r="Q10" s="104"/>
      <c r="R10" s="104"/>
      <c r="S10" s="77"/>
      <c r="T10" s="77"/>
    </row>
    <row r="11" ht="21" customHeight="1" spans="1:20">
      <c r="A11" s="105" t="s">
        <v>191</v>
      </c>
      <c r="B11" s="106"/>
      <c r="C11" s="106"/>
      <c r="D11" s="106"/>
      <c r="E11" s="106"/>
      <c r="F11" s="106"/>
      <c r="G11" s="106"/>
      <c r="H11" s="107"/>
      <c r="I11" s="108"/>
      <c r="J11" s="77">
        <v>150000</v>
      </c>
      <c r="K11" s="77">
        <v>150000</v>
      </c>
      <c r="L11" s="77"/>
      <c r="M11" s="77"/>
      <c r="N11" s="77"/>
      <c r="O11" s="77"/>
      <c r="P11" s="77"/>
      <c r="Q11" s="104"/>
      <c r="R11" s="104"/>
      <c r="S11" s="77"/>
      <c r="T11" s="77"/>
    </row>
  </sheetData>
  <mergeCells count="19">
    <mergeCell ref="A2:T2"/>
    <mergeCell ref="A3:I3"/>
    <mergeCell ref="J4:T4"/>
    <mergeCell ref="O5:T5"/>
    <mergeCell ref="A11:I1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E8"/>
  <sheetViews>
    <sheetView showZeros="0" tabSelected="1" workbookViewId="0">
      <selection activeCell="A1" sqref="A1"/>
    </sheetView>
  </sheetViews>
  <sheetFormatPr defaultColWidth="9.14166666666667" defaultRowHeight="14.25" customHeight="1" outlineLevelRow="7" outlineLevelCol="4"/>
  <cols>
    <col min="1" max="1" width="37.7083333333333" customWidth="1"/>
    <col min="2" max="4" width="20" customWidth="1"/>
    <col min="5" max="5" width="24.475" customWidth="1"/>
  </cols>
  <sheetData>
    <row r="1" ht="17.25" customHeight="1" spans="1:5">
      <c r="D1" s="70"/>
      <c r="E1" s="2" t="s">
        <v>529</v>
      </c>
    </row>
    <row r="2" ht="41.25" customHeight="1" spans="1:5">
      <c r="A2" s="71" t="str">
        <f>"2026"&amp;"年对下转移支付预算表"</f>
        <v>2026年对下转移支付预算表</v>
      </c>
      <c r="B2" s="3"/>
      <c r="C2" s="3"/>
      <c r="D2" s="3"/>
      <c r="E2" s="65"/>
    </row>
    <row r="3" ht="18" customHeight="1" spans="1:5">
      <c r="A3" s="72" t="str">
        <f>"单位名称："&amp;"嵩明县司法局"</f>
        <v>单位名称：嵩明县司法局</v>
      </c>
      <c r="B3" s="73"/>
      <c r="C3" s="73"/>
      <c r="D3" s="74"/>
      <c r="E3" s="7" t="s">
        <v>1</v>
      </c>
    </row>
    <row r="4" ht="19.5" customHeight="1" spans="1:5">
      <c r="A4" s="27" t="s">
        <v>530</v>
      </c>
      <c r="B4" s="10" t="s">
        <v>208</v>
      </c>
      <c r="C4" s="11"/>
      <c r="D4" s="11"/>
      <c r="E4" s="67" t="s">
        <v>531</v>
      </c>
    </row>
    <row r="5" ht="40.5" customHeight="1" spans="1:5">
      <c r="A5" s="18"/>
      <c r="B5" s="28" t="s">
        <v>55</v>
      </c>
      <c r="C5" s="9" t="s">
        <v>58</v>
      </c>
      <c r="D5" s="75" t="s">
        <v>502</v>
      </c>
      <c r="E5" s="29" t="s">
        <v>532</v>
      </c>
    </row>
    <row r="6" ht="19.5" customHeight="1" spans="1:5">
      <c r="A6" s="19">
        <v>1</v>
      </c>
      <c r="B6" s="19">
        <v>2</v>
      </c>
      <c r="C6" s="19">
        <v>3</v>
      </c>
      <c r="D6" s="76">
        <v>4</v>
      </c>
      <c r="E6" s="29">
        <v>5</v>
      </c>
    </row>
    <row r="7" ht="19.5" customHeight="1" spans="1:5">
      <c r="A7" s="30"/>
      <c r="B7" s="77"/>
      <c r="C7" s="77"/>
      <c r="D7" s="77"/>
      <c r="E7" s="77"/>
    </row>
    <row r="8" ht="19.5" customHeight="1" spans="1:5">
      <c r="A8" s="68"/>
      <c r="B8" s="77"/>
      <c r="C8" s="77"/>
      <c r="D8" s="77"/>
      <c r="E8" s="77"/>
    </row>
  </sheetData>
  <mergeCells count="4">
    <mergeCell ref="A2:E2"/>
    <mergeCell ref="A3:D3"/>
    <mergeCell ref="B4:D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7"/>
  <sheetViews>
    <sheetView showZeros="0" tabSelected="1" workbookViewId="0">
      <selection activeCell="A1" sqref="A1"/>
    </sheetView>
  </sheetViews>
  <sheetFormatPr defaultColWidth="9.14166666666667" defaultRowHeight="12" customHeight="1" outlineLevelRow="6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2" t="s">
        <v>533</v>
      </c>
    </row>
    <row r="2" ht="41.25" customHeight="1" spans="1:10">
      <c r="A2" s="64" t="str">
        <f>"2026"&amp;"年对下转移支付绩效目标表"</f>
        <v>2026年对下转移支付绩效目标表</v>
      </c>
      <c r="B2" s="3"/>
      <c r="C2" s="3"/>
      <c r="D2" s="3"/>
      <c r="E2" s="3"/>
      <c r="F2" s="65"/>
      <c r="G2" s="3"/>
      <c r="H2" s="65"/>
      <c r="I2" s="65"/>
      <c r="J2" s="3"/>
    </row>
    <row r="3" ht="17.25" customHeight="1" spans="1:10">
      <c r="A3" s="4" t="str">
        <f>"单位名称："&amp;"嵩明县司法局"</f>
        <v>单位名称：嵩明县司法局</v>
      </c>
    </row>
    <row r="4" ht="44.25" customHeight="1" spans="1:10">
      <c r="A4" s="66" t="s">
        <v>530</v>
      </c>
      <c r="B4" s="66" t="s">
        <v>327</v>
      </c>
      <c r="C4" s="66" t="s">
        <v>328</v>
      </c>
      <c r="D4" s="66" t="s">
        <v>329</v>
      </c>
      <c r="E4" s="66" t="s">
        <v>330</v>
      </c>
      <c r="F4" s="67" t="s">
        <v>331</v>
      </c>
      <c r="G4" s="66" t="s">
        <v>332</v>
      </c>
      <c r="H4" s="67" t="s">
        <v>333</v>
      </c>
      <c r="I4" s="67" t="s">
        <v>334</v>
      </c>
      <c r="J4" s="66" t="s">
        <v>335</v>
      </c>
    </row>
    <row r="5" ht="14.25" customHeight="1" spans="1:10">
      <c r="A5" s="66">
        <v>1</v>
      </c>
      <c r="B5" s="66">
        <v>2</v>
      </c>
      <c r="C5" s="66">
        <v>3</v>
      </c>
      <c r="D5" s="66">
        <v>4</v>
      </c>
      <c r="E5" s="66">
        <v>5</v>
      </c>
      <c r="F5" s="67">
        <v>6</v>
      </c>
      <c r="G5" s="66">
        <v>7</v>
      </c>
      <c r="H5" s="67">
        <v>8</v>
      </c>
      <c r="I5" s="67">
        <v>9</v>
      </c>
      <c r="J5" s="66">
        <v>10</v>
      </c>
    </row>
    <row r="6" ht="42" customHeight="1" spans="1:10">
      <c r="A6" s="30"/>
      <c r="B6" s="68"/>
      <c r="C6" s="68"/>
      <c r="D6" s="68"/>
      <c r="E6" s="55"/>
      <c r="F6" s="69"/>
      <c r="G6" s="55"/>
      <c r="H6" s="69"/>
      <c r="I6" s="69"/>
      <c r="J6" s="55"/>
    </row>
    <row r="7" ht="42" customHeight="1" spans="1:10">
      <c r="A7" s="30"/>
      <c r="B7" s="20"/>
      <c r="C7" s="20"/>
      <c r="D7" s="20"/>
      <c r="E7" s="30"/>
      <c r="F7" s="20"/>
      <c r="G7" s="30"/>
      <c r="H7" s="20"/>
      <c r="I7" s="20"/>
      <c r="J7" s="30"/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I8"/>
  <sheetViews>
    <sheetView showZeros="0" tabSelected="1" topLeftCell="G1" workbookViewId="0">
      <selection activeCell="A1" sqref="A1"/>
    </sheetView>
  </sheetViews>
  <sheetFormatPr defaultColWidth="10.425" defaultRowHeight="14.25" customHeight="1" outlineLevelRow="7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37"/>
      <c r="B1" s="38"/>
      <c r="C1" s="38"/>
      <c r="D1" s="39"/>
      <c r="E1" s="39"/>
      <c r="F1" s="39"/>
      <c r="G1" s="38"/>
      <c r="H1" s="38"/>
      <c r="I1" s="40" t="s">
        <v>534</v>
      </c>
    </row>
    <row r="2" ht="41.25" customHeight="1" spans="1:9">
      <c r="A2" s="41" t="str">
        <f>"2026"&amp;"年新增资产配置预算表"</f>
        <v>2026年新增资产配置预算表</v>
      </c>
      <c r="B2" s="42"/>
      <c r="C2" s="42"/>
      <c r="D2" s="43"/>
      <c r="E2" s="43"/>
      <c r="F2" s="43"/>
      <c r="G2" s="42"/>
      <c r="H2" s="42"/>
      <c r="I2" s="43"/>
    </row>
    <row r="3" customHeight="1" spans="1:9">
      <c r="A3" s="44" t="str">
        <f>"单位名称："&amp;"嵩明县司法局"</f>
        <v>单位名称：嵩明县司法局</v>
      </c>
      <c r="B3" s="45"/>
      <c r="C3" s="45"/>
      <c r="D3" s="46"/>
      <c r="F3" s="43"/>
      <c r="G3" s="42"/>
      <c r="H3" s="42"/>
      <c r="I3" s="47" t="s">
        <v>1</v>
      </c>
    </row>
    <row r="4" ht="28.5" customHeight="1" spans="1:9">
      <c r="A4" s="48" t="s">
        <v>200</v>
      </c>
      <c r="B4" s="49" t="s">
        <v>201</v>
      </c>
      <c r="C4" s="50" t="s">
        <v>535</v>
      </c>
      <c r="D4" s="48" t="s">
        <v>536</v>
      </c>
      <c r="E4" s="48" t="s">
        <v>537</v>
      </c>
      <c r="F4" s="48" t="s">
        <v>538</v>
      </c>
      <c r="G4" s="49" t="s">
        <v>539</v>
      </c>
      <c r="H4" s="29"/>
      <c r="I4" s="48"/>
    </row>
    <row r="5" ht="21" customHeight="1" spans="1:9">
      <c r="A5" s="50"/>
      <c r="B5" s="51"/>
      <c r="C5" s="51"/>
      <c r="D5" s="52"/>
      <c r="E5" s="51"/>
      <c r="F5" s="51"/>
      <c r="G5" s="49" t="s">
        <v>500</v>
      </c>
      <c r="H5" s="49" t="s">
        <v>540</v>
      </c>
      <c r="I5" s="49" t="s">
        <v>541</v>
      </c>
    </row>
    <row r="6" ht="17.25" customHeight="1" spans="1:9">
      <c r="A6" s="53" t="s">
        <v>83</v>
      </c>
      <c r="B6" s="54" t="s">
        <v>84</v>
      </c>
      <c r="C6" s="53" t="s">
        <v>85</v>
      </c>
      <c r="D6" s="55" t="s">
        <v>86</v>
      </c>
      <c r="E6" s="53" t="s">
        <v>87</v>
      </c>
      <c r="F6" s="54" t="s">
        <v>88</v>
      </c>
      <c r="G6" s="56" t="s">
        <v>89</v>
      </c>
      <c r="H6" s="55" t="s">
        <v>90</v>
      </c>
      <c r="I6" s="55">
        <v>9</v>
      </c>
    </row>
    <row r="7" ht="19.5" customHeight="1" spans="1:9">
      <c r="A7" s="57"/>
      <c r="B7" s="33"/>
      <c r="C7" s="33"/>
      <c r="D7" s="30"/>
      <c r="E7" s="20"/>
      <c r="F7" s="56"/>
      <c r="G7" s="58"/>
      <c r="H7" s="59"/>
      <c r="I7" s="59"/>
    </row>
    <row r="8" ht="19.5" customHeight="1" spans="1:9">
      <c r="A8" s="60" t="s">
        <v>55</v>
      </c>
      <c r="B8" s="61"/>
      <c r="C8" s="61"/>
      <c r="D8" s="62"/>
      <c r="E8" s="63"/>
      <c r="F8" s="63"/>
      <c r="G8" s="58"/>
      <c r="H8" s="59"/>
      <c r="I8" s="59"/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0"/>
  <sheetViews>
    <sheetView showZeros="0" tabSelected="1" workbookViewId="0">
      <selection activeCell="A1" sqref="A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1"/>
      <c r="E1" s="1"/>
      <c r="F1" s="1"/>
      <c r="G1" s="1"/>
      <c r="K1" s="2" t="s">
        <v>542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"单位名称："&amp;"嵩明县司法局"</f>
        <v>单位名称：嵩明县司法局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286</v>
      </c>
      <c r="B4" s="8" t="s">
        <v>203</v>
      </c>
      <c r="C4" s="8" t="s">
        <v>287</v>
      </c>
      <c r="D4" s="9" t="s">
        <v>204</v>
      </c>
      <c r="E4" s="9" t="s">
        <v>205</v>
      </c>
      <c r="F4" s="9" t="s">
        <v>288</v>
      </c>
      <c r="G4" s="9" t="s">
        <v>289</v>
      </c>
      <c r="H4" s="27" t="s">
        <v>55</v>
      </c>
      <c r="I4" s="10" t="s">
        <v>543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9">
        <v>10</v>
      </c>
      <c r="K7" s="29">
        <v>11</v>
      </c>
    </row>
    <row r="8" ht="18.75" customHeight="1" spans="1:11">
      <c r="A8" s="30"/>
      <c r="B8" s="20"/>
      <c r="C8" s="30"/>
      <c r="D8" s="30"/>
      <c r="E8" s="30"/>
      <c r="F8" s="30"/>
      <c r="G8" s="30"/>
      <c r="H8" s="31"/>
      <c r="I8" s="32"/>
      <c r="J8" s="32"/>
      <c r="K8" s="31"/>
    </row>
    <row r="9" ht="18.75" customHeight="1" spans="1:11">
      <c r="A9" s="33"/>
      <c r="B9" s="20"/>
      <c r="C9" s="20"/>
      <c r="D9" s="20"/>
      <c r="E9" s="20"/>
      <c r="F9" s="20"/>
      <c r="G9" s="20"/>
      <c r="H9" s="22"/>
      <c r="I9" s="22"/>
      <c r="J9" s="22"/>
      <c r="K9" s="31"/>
    </row>
    <row r="10" ht="18.75" customHeight="1" spans="1:11">
      <c r="A10" s="34" t="s">
        <v>191</v>
      </c>
      <c r="B10" s="35"/>
      <c r="C10" s="35"/>
      <c r="D10" s="35"/>
      <c r="E10" s="35"/>
      <c r="F10" s="35"/>
      <c r="G10" s="36"/>
      <c r="H10" s="22"/>
      <c r="I10" s="22"/>
      <c r="J10" s="22"/>
      <c r="K10" s="31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4"/>
  <sheetViews>
    <sheetView showZeros="0" tabSelected="1" topLeftCell="D1" workbookViewId="0">
      <selection activeCell="A1" sqref="A1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1"/>
      <c r="G1" s="2" t="s">
        <v>544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"单位名称："&amp;"嵩明县司法局"</f>
        <v>单位名称：嵩明县司法局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287</v>
      </c>
      <c r="B4" s="8" t="s">
        <v>286</v>
      </c>
      <c r="C4" s="8" t="s">
        <v>203</v>
      </c>
      <c r="D4" s="9" t="s">
        <v>545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1305987</v>
      </c>
      <c r="F8" s="22"/>
      <c r="G8" s="22"/>
    </row>
    <row r="9" ht="18.75" customHeight="1" spans="1:7">
      <c r="A9" s="20"/>
      <c r="B9" s="20" t="s">
        <v>546</v>
      </c>
      <c r="C9" s="20" t="s">
        <v>294</v>
      </c>
      <c r="D9" s="20" t="s">
        <v>547</v>
      </c>
      <c r="E9" s="22">
        <v>32760</v>
      </c>
      <c r="F9" s="22"/>
      <c r="G9" s="22"/>
    </row>
    <row r="10" ht="18.75" customHeight="1" spans="1:7">
      <c r="A10" s="23"/>
      <c r="B10" s="20" t="s">
        <v>548</v>
      </c>
      <c r="C10" s="20" t="s">
        <v>297</v>
      </c>
      <c r="D10" s="20" t="s">
        <v>547</v>
      </c>
      <c r="E10" s="22">
        <v>44600</v>
      </c>
      <c r="F10" s="22"/>
      <c r="G10" s="22"/>
    </row>
    <row r="11" ht="18.75" customHeight="1" spans="1:7">
      <c r="A11" s="23"/>
      <c r="B11" s="20" t="s">
        <v>548</v>
      </c>
      <c r="C11" s="20" t="s">
        <v>299</v>
      </c>
      <c r="D11" s="20" t="s">
        <v>547</v>
      </c>
      <c r="E11" s="22">
        <v>11700</v>
      </c>
      <c r="F11" s="22"/>
      <c r="G11" s="22"/>
    </row>
    <row r="12" ht="18.75" customHeight="1" spans="1:7">
      <c r="A12" s="23"/>
      <c r="B12" s="20" t="s">
        <v>548</v>
      </c>
      <c r="C12" s="20" t="s">
        <v>301</v>
      </c>
      <c r="D12" s="20" t="s">
        <v>547</v>
      </c>
      <c r="E12" s="22">
        <v>210000</v>
      </c>
      <c r="F12" s="22"/>
      <c r="G12" s="22"/>
    </row>
    <row r="13" ht="18.75" customHeight="1" spans="1:7">
      <c r="A13" s="23"/>
      <c r="B13" s="20" t="s">
        <v>548</v>
      </c>
      <c r="C13" s="20" t="s">
        <v>303</v>
      </c>
      <c r="D13" s="20" t="s">
        <v>547</v>
      </c>
      <c r="E13" s="22">
        <v>70000</v>
      </c>
      <c r="F13" s="22"/>
      <c r="G13" s="22"/>
    </row>
    <row r="14" ht="18.75" customHeight="1" spans="1:7">
      <c r="A14" s="23"/>
      <c r="B14" s="20" t="s">
        <v>548</v>
      </c>
      <c r="C14" s="20" t="s">
        <v>305</v>
      </c>
      <c r="D14" s="20" t="s">
        <v>547</v>
      </c>
      <c r="E14" s="22">
        <v>280000</v>
      </c>
      <c r="F14" s="22"/>
      <c r="G14" s="22"/>
    </row>
    <row r="15" ht="18.75" customHeight="1" spans="1:7">
      <c r="A15" s="23"/>
      <c r="B15" s="20" t="s">
        <v>548</v>
      </c>
      <c r="C15" s="20" t="s">
        <v>307</v>
      </c>
      <c r="D15" s="20" t="s">
        <v>547</v>
      </c>
      <c r="E15" s="22">
        <v>200200</v>
      </c>
      <c r="F15" s="22"/>
      <c r="G15" s="22"/>
    </row>
    <row r="16" ht="18.75" customHeight="1" spans="1:7">
      <c r="A16" s="23"/>
      <c r="B16" s="20" t="s">
        <v>548</v>
      </c>
      <c r="C16" s="20" t="s">
        <v>311</v>
      </c>
      <c r="D16" s="20" t="s">
        <v>547</v>
      </c>
      <c r="E16" s="22">
        <v>6100</v>
      </c>
      <c r="F16" s="22"/>
      <c r="G16" s="22"/>
    </row>
    <row r="17" ht="18.75" customHeight="1" spans="1:7">
      <c r="A17" s="23"/>
      <c r="B17" s="20" t="s">
        <v>548</v>
      </c>
      <c r="C17" s="20" t="s">
        <v>313</v>
      </c>
      <c r="D17" s="20" t="s">
        <v>547</v>
      </c>
      <c r="E17" s="22">
        <v>5383</v>
      </c>
      <c r="F17" s="22"/>
      <c r="G17" s="22"/>
    </row>
    <row r="18" ht="18.75" customHeight="1" spans="1:7">
      <c r="A18" s="23"/>
      <c r="B18" s="20" t="s">
        <v>548</v>
      </c>
      <c r="C18" s="20" t="s">
        <v>315</v>
      </c>
      <c r="D18" s="20" t="s">
        <v>547</v>
      </c>
      <c r="E18" s="22">
        <v>227460</v>
      </c>
      <c r="F18" s="22"/>
      <c r="G18" s="22"/>
    </row>
    <row r="19" ht="18.75" customHeight="1" spans="1:7">
      <c r="A19" s="23"/>
      <c r="B19" s="20" t="s">
        <v>548</v>
      </c>
      <c r="C19" s="20" t="s">
        <v>317</v>
      </c>
      <c r="D19" s="20" t="s">
        <v>547</v>
      </c>
      <c r="E19" s="22">
        <v>94884</v>
      </c>
      <c r="F19" s="22"/>
      <c r="G19" s="22"/>
    </row>
    <row r="20" ht="18.75" customHeight="1" spans="1:7">
      <c r="A20" s="23"/>
      <c r="B20" s="20" t="s">
        <v>548</v>
      </c>
      <c r="C20" s="20" t="s">
        <v>319</v>
      </c>
      <c r="D20" s="20" t="s">
        <v>547</v>
      </c>
      <c r="E20" s="22">
        <v>6500</v>
      </c>
      <c r="F20" s="22"/>
      <c r="G20" s="22"/>
    </row>
    <row r="21" ht="18.75" customHeight="1" spans="1:7">
      <c r="A21" s="23"/>
      <c r="B21" s="20" t="s">
        <v>548</v>
      </c>
      <c r="C21" s="20" t="s">
        <v>321</v>
      </c>
      <c r="D21" s="20" t="s">
        <v>547</v>
      </c>
      <c r="E21" s="22">
        <v>41000</v>
      </c>
      <c r="F21" s="22"/>
      <c r="G21" s="22"/>
    </row>
    <row r="22" ht="18.75" customHeight="1" spans="1:7">
      <c r="A22" s="23"/>
      <c r="B22" s="20" t="s">
        <v>548</v>
      </c>
      <c r="C22" s="20" t="s">
        <v>323</v>
      </c>
      <c r="D22" s="20" t="s">
        <v>547</v>
      </c>
      <c r="E22" s="22">
        <v>25300</v>
      </c>
      <c r="F22" s="22"/>
      <c r="G22" s="22"/>
    </row>
    <row r="23" ht="18.75" customHeight="1" spans="1:7">
      <c r="A23" s="23"/>
      <c r="B23" s="20" t="s">
        <v>548</v>
      </c>
      <c r="C23" s="20" t="s">
        <v>325</v>
      </c>
      <c r="D23" s="20" t="s">
        <v>547</v>
      </c>
      <c r="E23" s="22">
        <v>50100</v>
      </c>
      <c r="F23" s="22"/>
      <c r="G23" s="22"/>
    </row>
    <row r="24" ht="18.75" customHeight="1" spans="1:7">
      <c r="A24" s="24" t="s">
        <v>55</v>
      </c>
      <c r="B24" s="25" t="s">
        <v>549</v>
      </c>
      <c r="C24" s="25"/>
      <c r="D24" s="26"/>
      <c r="E24" s="22">
        <v>1305987</v>
      </c>
      <c r="F24" s="22"/>
      <c r="G24" s="22"/>
    </row>
  </sheetData>
  <mergeCells count="11">
    <mergeCell ref="A2:G2"/>
    <mergeCell ref="A3:D3"/>
    <mergeCell ref="E4:G4"/>
    <mergeCell ref="A24:D24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GridLines="0" showZeros="0" tabSelected="1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47" t="s">
        <v>52</v>
      </c>
    </row>
    <row r="2" ht="41.25" customHeight="1" spans="1:19">
      <c r="A2" s="41" t="str">
        <f>"2026"&amp;"年部门收入预算表"</f>
        <v>2026年部门收入预算表</v>
      </c>
    </row>
    <row r="3" ht="17.25" customHeight="1" spans="1:19">
      <c r="A3" s="44" t="str">
        <f>"单位名称："&amp;"嵩明县司法局"</f>
        <v>单位名称：嵩明县司法局</v>
      </c>
      <c r="S3" s="46" t="s">
        <v>1</v>
      </c>
    </row>
    <row r="4" ht="21.75" customHeight="1" spans="1:19">
      <c r="A4" s="182" t="s">
        <v>53</v>
      </c>
      <c r="B4" s="183" t="s">
        <v>54</v>
      </c>
      <c r="C4" s="183" t="s">
        <v>55</v>
      </c>
      <c r="D4" s="184" t="s">
        <v>56</v>
      </c>
      <c r="E4" s="184"/>
      <c r="F4" s="184"/>
      <c r="G4" s="184"/>
      <c r="H4" s="184"/>
      <c r="I4" s="131"/>
      <c r="J4" s="184"/>
      <c r="K4" s="184"/>
      <c r="L4" s="184"/>
      <c r="M4" s="184"/>
      <c r="N4" s="185"/>
      <c r="O4" s="184" t="s">
        <v>45</v>
      </c>
      <c r="P4" s="184"/>
      <c r="Q4" s="184"/>
      <c r="R4" s="184"/>
      <c r="S4" s="185"/>
    </row>
    <row r="5" ht="27" customHeight="1" spans="1:19">
      <c r="A5" s="186"/>
      <c r="B5" s="187"/>
      <c r="C5" s="187"/>
      <c r="D5" s="187" t="s">
        <v>57</v>
      </c>
      <c r="E5" s="187" t="s">
        <v>58</v>
      </c>
      <c r="F5" s="187" t="s">
        <v>59</v>
      </c>
      <c r="G5" s="187" t="s">
        <v>60</v>
      </c>
      <c r="H5" s="187" t="s">
        <v>61</v>
      </c>
      <c r="I5" s="188" t="s">
        <v>62</v>
      </c>
      <c r="J5" s="189"/>
      <c r="K5" s="189"/>
      <c r="L5" s="189"/>
      <c r="M5" s="189"/>
      <c r="N5" s="190"/>
      <c r="O5" s="187" t="s">
        <v>57</v>
      </c>
      <c r="P5" s="187" t="s">
        <v>58</v>
      </c>
      <c r="Q5" s="187" t="s">
        <v>59</v>
      </c>
      <c r="R5" s="187" t="s">
        <v>60</v>
      </c>
      <c r="S5" s="187" t="s">
        <v>63</v>
      </c>
    </row>
    <row r="6" ht="30" customHeight="1" spans="1:19">
      <c r="A6" s="191"/>
      <c r="B6" s="108"/>
      <c r="C6" s="114"/>
      <c r="D6" s="114"/>
      <c r="E6" s="114"/>
      <c r="F6" s="114"/>
      <c r="G6" s="114"/>
      <c r="H6" s="114"/>
      <c r="I6" s="69" t="s">
        <v>57</v>
      </c>
      <c r="J6" s="190" t="s">
        <v>64</v>
      </c>
      <c r="K6" s="190" t="s">
        <v>65</v>
      </c>
      <c r="L6" s="190" t="s">
        <v>66</v>
      </c>
      <c r="M6" s="190" t="s">
        <v>67</v>
      </c>
      <c r="N6" s="190" t="s">
        <v>68</v>
      </c>
      <c r="O6" s="192"/>
      <c r="P6" s="192"/>
      <c r="Q6" s="192"/>
      <c r="R6" s="192"/>
      <c r="S6" s="114"/>
    </row>
    <row r="7" ht="15" customHeight="1" spans="1:19">
      <c r="A7" s="193">
        <v>1</v>
      </c>
      <c r="B7" s="193">
        <v>2</v>
      </c>
      <c r="C7" s="193">
        <v>3</v>
      </c>
      <c r="D7" s="193">
        <v>4</v>
      </c>
      <c r="E7" s="193">
        <v>5</v>
      </c>
      <c r="F7" s="193">
        <v>6</v>
      </c>
      <c r="G7" s="193">
        <v>7</v>
      </c>
      <c r="H7" s="193">
        <v>8</v>
      </c>
      <c r="I7" s="69">
        <v>9</v>
      </c>
      <c r="J7" s="193">
        <v>10</v>
      </c>
      <c r="K7" s="193">
        <v>11</v>
      </c>
      <c r="L7" s="193">
        <v>12</v>
      </c>
      <c r="M7" s="193">
        <v>13</v>
      </c>
      <c r="N7" s="193">
        <v>14</v>
      </c>
      <c r="O7" s="193">
        <v>15</v>
      </c>
      <c r="P7" s="193">
        <v>16</v>
      </c>
      <c r="Q7" s="193">
        <v>17</v>
      </c>
      <c r="R7" s="193">
        <v>18</v>
      </c>
      <c r="S7" s="193">
        <v>19</v>
      </c>
    </row>
    <row r="8" ht="18" customHeight="1" spans="1:19">
      <c r="A8" s="20" t="s">
        <v>69</v>
      </c>
      <c r="B8" s="20" t="s">
        <v>70</v>
      </c>
      <c r="C8" s="104">
        <v>12970032.99</v>
      </c>
      <c r="D8" s="77">
        <v>12970032.99</v>
      </c>
      <c r="E8" s="77">
        <v>12970032.99</v>
      </c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</row>
    <row r="9" ht="18" customHeight="1" spans="1:19">
      <c r="A9" s="194" t="s">
        <v>71</v>
      </c>
      <c r="B9" s="194" t="s">
        <v>70</v>
      </c>
      <c r="C9" s="104">
        <v>12970032.99</v>
      </c>
      <c r="D9" s="77">
        <v>12970032.99</v>
      </c>
      <c r="E9" s="77">
        <v>12970032.99</v>
      </c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</row>
    <row r="10" ht="18" customHeight="1" spans="1:19">
      <c r="A10" s="50" t="s">
        <v>55</v>
      </c>
      <c r="B10" s="195"/>
      <c r="C10" s="77">
        <v>12970032.99</v>
      </c>
      <c r="D10" s="77">
        <v>12970032.99</v>
      </c>
      <c r="E10" s="77">
        <v>12970032.99</v>
      </c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5"/>
  <sheetViews>
    <sheetView showGridLines="0" showZeros="0" tabSelected="1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46" t="s">
        <v>72</v>
      </c>
    </row>
    <row r="2" ht="41.25" customHeight="1" spans="1:15">
      <c r="A2" s="41" t="str">
        <f>"2026"&amp;"年部门支出预算表"</f>
        <v>2026年部门支出预算表</v>
      </c>
    </row>
    <row r="3" ht="17.25" customHeight="1" spans="1:15">
      <c r="A3" s="44" t="str">
        <f>"单位名称："&amp;"嵩明县司法局"</f>
        <v>单位名称：嵩明县司法局</v>
      </c>
      <c r="O3" s="46" t="s">
        <v>1</v>
      </c>
    </row>
    <row r="4" ht="27" customHeight="1" spans="1:15">
      <c r="A4" s="168" t="s">
        <v>73</v>
      </c>
      <c r="B4" s="168" t="s">
        <v>74</v>
      </c>
      <c r="C4" s="168" t="s">
        <v>55</v>
      </c>
      <c r="D4" s="169" t="s">
        <v>58</v>
      </c>
      <c r="E4" s="170"/>
      <c r="F4" s="171"/>
      <c r="G4" s="172" t="s">
        <v>59</v>
      </c>
      <c r="H4" s="172" t="s">
        <v>60</v>
      </c>
      <c r="I4" s="172" t="s">
        <v>75</v>
      </c>
      <c r="J4" s="169" t="s">
        <v>62</v>
      </c>
      <c r="K4" s="170"/>
      <c r="L4" s="170"/>
      <c r="M4" s="170"/>
      <c r="N4" s="173"/>
      <c r="O4" s="174"/>
    </row>
    <row r="5" ht="42" customHeight="1" spans="1:15">
      <c r="A5" s="175"/>
      <c r="B5" s="175"/>
      <c r="C5" s="176"/>
      <c r="D5" s="177" t="s">
        <v>57</v>
      </c>
      <c r="E5" s="177" t="s">
        <v>76</v>
      </c>
      <c r="F5" s="177" t="s">
        <v>77</v>
      </c>
      <c r="G5" s="176"/>
      <c r="H5" s="176"/>
      <c r="I5" s="178"/>
      <c r="J5" s="177" t="s">
        <v>57</v>
      </c>
      <c r="K5" s="162" t="s">
        <v>78</v>
      </c>
      <c r="L5" s="162" t="s">
        <v>79</v>
      </c>
      <c r="M5" s="162" t="s">
        <v>80</v>
      </c>
      <c r="N5" s="162" t="s">
        <v>81</v>
      </c>
      <c r="O5" s="162" t="s">
        <v>82</v>
      </c>
    </row>
    <row r="6" ht="18" customHeight="1" spans="1:15">
      <c r="A6" s="53" t="s">
        <v>83</v>
      </c>
      <c r="B6" s="53" t="s">
        <v>84</v>
      </c>
      <c r="C6" s="53" t="s">
        <v>85</v>
      </c>
      <c r="D6" s="56" t="s">
        <v>86</v>
      </c>
      <c r="E6" s="56" t="s">
        <v>87</v>
      </c>
      <c r="F6" s="56" t="s">
        <v>88</v>
      </c>
      <c r="G6" s="56" t="s">
        <v>89</v>
      </c>
      <c r="H6" s="56" t="s">
        <v>90</v>
      </c>
      <c r="I6" s="56" t="s">
        <v>91</v>
      </c>
      <c r="J6" s="56" t="s">
        <v>92</v>
      </c>
      <c r="K6" s="56" t="s">
        <v>93</v>
      </c>
      <c r="L6" s="56" t="s">
        <v>94</v>
      </c>
      <c r="M6" s="56" t="s">
        <v>95</v>
      </c>
      <c r="N6" s="53" t="s">
        <v>96</v>
      </c>
      <c r="O6" s="56" t="s">
        <v>97</v>
      </c>
    </row>
    <row r="7" ht="21" customHeight="1" spans="1:15">
      <c r="A7" s="57" t="s">
        <v>98</v>
      </c>
      <c r="B7" s="57" t="s">
        <v>99</v>
      </c>
      <c r="C7" s="77">
        <v>10267449</v>
      </c>
      <c r="D7" s="77">
        <v>10267449</v>
      </c>
      <c r="E7" s="77">
        <v>8994222</v>
      </c>
      <c r="F7" s="77">
        <v>1273227</v>
      </c>
      <c r="G7" s="77"/>
      <c r="H7" s="77"/>
      <c r="I7" s="77"/>
      <c r="J7" s="77"/>
      <c r="K7" s="77"/>
      <c r="L7" s="77"/>
      <c r="M7" s="77"/>
      <c r="N7" s="77"/>
      <c r="O7" s="77"/>
    </row>
    <row r="8" ht="21" customHeight="1" spans="1:15">
      <c r="A8" s="179" t="s">
        <v>100</v>
      </c>
      <c r="B8" s="179" t="s">
        <v>101</v>
      </c>
      <c r="C8" s="77">
        <v>56300</v>
      </c>
      <c r="D8" s="77">
        <v>56300</v>
      </c>
      <c r="E8" s="77"/>
      <c r="F8" s="77">
        <v>56300</v>
      </c>
      <c r="G8" s="77"/>
      <c r="H8" s="77"/>
      <c r="I8" s="77"/>
      <c r="J8" s="77"/>
      <c r="K8" s="77"/>
      <c r="L8" s="77"/>
      <c r="M8" s="77"/>
      <c r="N8" s="77"/>
      <c r="O8" s="77"/>
    </row>
    <row r="9" ht="21" customHeight="1" spans="1:15">
      <c r="A9" s="180" t="s">
        <v>102</v>
      </c>
      <c r="B9" s="180" t="s">
        <v>103</v>
      </c>
      <c r="C9" s="77">
        <v>56300</v>
      </c>
      <c r="D9" s="77">
        <v>56300</v>
      </c>
      <c r="E9" s="77"/>
      <c r="F9" s="77">
        <v>56300</v>
      </c>
      <c r="G9" s="77"/>
      <c r="H9" s="77"/>
      <c r="I9" s="77"/>
      <c r="J9" s="77"/>
      <c r="K9" s="77"/>
      <c r="L9" s="77"/>
      <c r="M9" s="77"/>
      <c r="N9" s="77"/>
      <c r="O9" s="77"/>
    </row>
    <row r="10" ht="21" customHeight="1" spans="1:15">
      <c r="A10" s="179" t="s">
        <v>104</v>
      </c>
      <c r="B10" s="179" t="s">
        <v>105</v>
      </c>
      <c r="C10" s="77">
        <v>10211149</v>
      </c>
      <c r="D10" s="77">
        <v>10211149</v>
      </c>
      <c r="E10" s="77">
        <v>8994222</v>
      </c>
      <c r="F10" s="77">
        <v>1216927</v>
      </c>
      <c r="G10" s="77"/>
      <c r="H10" s="77"/>
      <c r="I10" s="77"/>
      <c r="J10" s="77"/>
      <c r="K10" s="77"/>
      <c r="L10" s="77"/>
      <c r="M10" s="77"/>
      <c r="N10" s="77"/>
      <c r="O10" s="77"/>
    </row>
    <row r="11" ht="21" customHeight="1" spans="1:15">
      <c r="A11" s="180" t="s">
        <v>106</v>
      </c>
      <c r="B11" s="180" t="s">
        <v>107</v>
      </c>
      <c r="C11" s="77">
        <v>6762298</v>
      </c>
      <c r="D11" s="77">
        <v>6762298</v>
      </c>
      <c r="E11" s="77">
        <v>6762298</v>
      </c>
      <c r="F11" s="77"/>
      <c r="G11" s="77"/>
      <c r="H11" s="77"/>
      <c r="I11" s="77"/>
      <c r="J11" s="77"/>
      <c r="K11" s="77"/>
      <c r="L11" s="77"/>
      <c r="M11" s="77"/>
      <c r="N11" s="77"/>
      <c r="O11" s="77"/>
    </row>
    <row r="12" ht="21" customHeight="1" spans="1:15">
      <c r="A12" s="180" t="s">
        <v>108</v>
      </c>
      <c r="B12" s="180" t="s">
        <v>109</v>
      </c>
      <c r="C12" s="77">
        <v>1317124</v>
      </c>
      <c r="D12" s="77">
        <v>1317124</v>
      </c>
      <c r="E12" s="77">
        <v>1101024</v>
      </c>
      <c r="F12" s="77">
        <v>216100</v>
      </c>
      <c r="G12" s="77"/>
      <c r="H12" s="77"/>
      <c r="I12" s="77"/>
      <c r="J12" s="77"/>
      <c r="K12" s="77"/>
      <c r="L12" s="77"/>
      <c r="M12" s="77"/>
      <c r="N12" s="77"/>
      <c r="O12" s="77"/>
    </row>
    <row r="13" ht="21" customHeight="1" spans="1:15">
      <c r="A13" s="180" t="s">
        <v>110</v>
      </c>
      <c r="B13" s="180" t="s">
        <v>111</v>
      </c>
      <c r="C13" s="77">
        <v>135045</v>
      </c>
      <c r="D13" s="77">
        <v>135045</v>
      </c>
      <c r="E13" s="77"/>
      <c r="F13" s="77">
        <v>135045</v>
      </c>
      <c r="G13" s="77"/>
      <c r="H13" s="77"/>
      <c r="I13" s="77"/>
      <c r="J13" s="77"/>
      <c r="K13" s="77"/>
      <c r="L13" s="77"/>
      <c r="M13" s="77"/>
      <c r="N13" s="77"/>
      <c r="O13" s="77"/>
    </row>
    <row r="14" ht="21" customHeight="1" spans="1:15">
      <c r="A14" s="180" t="s">
        <v>112</v>
      </c>
      <c r="B14" s="180" t="s">
        <v>113</v>
      </c>
      <c r="C14" s="77">
        <v>907743</v>
      </c>
      <c r="D14" s="77">
        <v>907743</v>
      </c>
      <c r="E14" s="77">
        <v>598140</v>
      </c>
      <c r="F14" s="77">
        <v>309603</v>
      </c>
      <c r="G14" s="77"/>
      <c r="H14" s="77"/>
      <c r="I14" s="77"/>
      <c r="J14" s="77"/>
      <c r="K14" s="77"/>
      <c r="L14" s="77"/>
      <c r="M14" s="77"/>
      <c r="N14" s="77"/>
      <c r="O14" s="77"/>
    </row>
    <row r="15" ht="21" customHeight="1" spans="1:15">
      <c r="A15" s="180" t="s">
        <v>114</v>
      </c>
      <c r="B15" s="180" t="s">
        <v>115</v>
      </c>
      <c r="C15" s="77">
        <v>229000</v>
      </c>
      <c r="D15" s="77">
        <v>229000</v>
      </c>
      <c r="E15" s="77"/>
      <c r="F15" s="77">
        <v>229000</v>
      </c>
      <c r="G15" s="77"/>
      <c r="H15" s="77"/>
      <c r="I15" s="77"/>
      <c r="J15" s="77"/>
      <c r="K15" s="77"/>
      <c r="L15" s="77"/>
      <c r="M15" s="77"/>
      <c r="N15" s="77"/>
      <c r="O15" s="77"/>
    </row>
    <row r="16" ht="21" customHeight="1" spans="1:15">
      <c r="A16" s="180" t="s">
        <v>116</v>
      </c>
      <c r="B16" s="180" t="s">
        <v>117</v>
      </c>
      <c r="C16" s="77">
        <v>532760</v>
      </c>
      <c r="D16" s="77">
        <v>532760</v>
      </c>
      <c r="E16" s="77">
        <v>532760</v>
      </c>
      <c r="F16" s="77"/>
      <c r="G16" s="77"/>
      <c r="H16" s="77"/>
      <c r="I16" s="77"/>
      <c r="J16" s="77"/>
      <c r="K16" s="77"/>
      <c r="L16" s="77"/>
      <c r="M16" s="77"/>
      <c r="N16" s="77"/>
      <c r="O16" s="77"/>
    </row>
    <row r="17" ht="21" customHeight="1" spans="1:15">
      <c r="A17" s="180" t="s">
        <v>118</v>
      </c>
      <c r="B17" s="180" t="s">
        <v>119</v>
      </c>
      <c r="C17" s="77">
        <v>327179</v>
      </c>
      <c r="D17" s="77">
        <v>327179</v>
      </c>
      <c r="E17" s="77"/>
      <c r="F17" s="77">
        <v>327179</v>
      </c>
      <c r="G17" s="77"/>
      <c r="H17" s="77"/>
      <c r="I17" s="77"/>
      <c r="J17" s="77"/>
      <c r="K17" s="77"/>
      <c r="L17" s="77"/>
      <c r="M17" s="77"/>
      <c r="N17" s="77"/>
      <c r="O17" s="77"/>
    </row>
    <row r="18" ht="21" customHeight="1" spans="1:15">
      <c r="A18" s="57" t="s">
        <v>120</v>
      </c>
      <c r="B18" s="57" t="s">
        <v>121</v>
      </c>
      <c r="C18" s="77">
        <v>1256282.25</v>
      </c>
      <c r="D18" s="77">
        <v>1256282.25</v>
      </c>
      <c r="E18" s="77">
        <v>1223522.25</v>
      </c>
      <c r="F18" s="77">
        <v>32760</v>
      </c>
      <c r="G18" s="77"/>
      <c r="H18" s="77"/>
      <c r="I18" s="77"/>
      <c r="J18" s="77"/>
      <c r="K18" s="77"/>
      <c r="L18" s="77"/>
      <c r="M18" s="77"/>
      <c r="N18" s="77"/>
      <c r="O18" s="77"/>
    </row>
    <row r="19" ht="21" customHeight="1" spans="1:15">
      <c r="A19" s="179" t="s">
        <v>122</v>
      </c>
      <c r="B19" s="179" t="s">
        <v>123</v>
      </c>
      <c r="C19" s="77">
        <v>1218522</v>
      </c>
      <c r="D19" s="77">
        <v>1218522</v>
      </c>
      <c r="E19" s="77">
        <v>1218522</v>
      </c>
      <c r="F19" s="77"/>
      <c r="G19" s="77"/>
      <c r="H19" s="77"/>
      <c r="I19" s="77"/>
      <c r="J19" s="77"/>
      <c r="K19" s="77"/>
      <c r="L19" s="77"/>
      <c r="M19" s="77"/>
      <c r="N19" s="77"/>
      <c r="O19" s="77"/>
    </row>
    <row r="20" ht="21" customHeight="1" spans="1:15">
      <c r="A20" s="180" t="s">
        <v>124</v>
      </c>
      <c r="B20" s="180" t="s">
        <v>125</v>
      </c>
      <c r="C20" s="77">
        <v>408455</v>
      </c>
      <c r="D20" s="77">
        <v>408455</v>
      </c>
      <c r="E20" s="77">
        <v>408455</v>
      </c>
      <c r="F20" s="77"/>
      <c r="G20" s="77"/>
      <c r="H20" s="77"/>
      <c r="I20" s="77"/>
      <c r="J20" s="77"/>
      <c r="K20" s="77"/>
      <c r="L20" s="77"/>
      <c r="M20" s="77"/>
      <c r="N20" s="77"/>
      <c r="O20" s="77"/>
    </row>
    <row r="21" ht="21" customHeight="1" spans="1:15">
      <c r="A21" s="180" t="s">
        <v>126</v>
      </c>
      <c r="B21" s="180" t="s">
        <v>127</v>
      </c>
      <c r="C21" s="77">
        <v>810067</v>
      </c>
      <c r="D21" s="77">
        <v>810067</v>
      </c>
      <c r="E21" s="77">
        <v>810067</v>
      </c>
      <c r="F21" s="77"/>
      <c r="G21" s="77"/>
      <c r="H21" s="77"/>
      <c r="I21" s="77"/>
      <c r="J21" s="77"/>
      <c r="K21" s="77"/>
      <c r="L21" s="77"/>
      <c r="M21" s="77"/>
      <c r="N21" s="77"/>
      <c r="O21" s="77"/>
    </row>
    <row r="22" ht="21" customHeight="1" spans="1:15">
      <c r="A22" s="179" t="s">
        <v>128</v>
      </c>
      <c r="B22" s="179" t="s">
        <v>129</v>
      </c>
      <c r="C22" s="77">
        <v>32760</v>
      </c>
      <c r="D22" s="77">
        <v>32760</v>
      </c>
      <c r="E22" s="77"/>
      <c r="F22" s="77">
        <v>32760</v>
      </c>
      <c r="G22" s="77"/>
      <c r="H22" s="77"/>
      <c r="I22" s="77"/>
      <c r="J22" s="77"/>
      <c r="K22" s="77"/>
      <c r="L22" s="77"/>
      <c r="M22" s="77"/>
      <c r="N22" s="77"/>
      <c r="O22" s="77"/>
    </row>
    <row r="23" ht="21" customHeight="1" spans="1:15">
      <c r="A23" s="180" t="s">
        <v>130</v>
      </c>
      <c r="B23" s="180" t="s">
        <v>131</v>
      </c>
      <c r="C23" s="77">
        <v>32760</v>
      </c>
      <c r="D23" s="77">
        <v>32760</v>
      </c>
      <c r="E23" s="77"/>
      <c r="F23" s="77">
        <v>32760</v>
      </c>
      <c r="G23" s="77"/>
      <c r="H23" s="77"/>
      <c r="I23" s="77"/>
      <c r="J23" s="77"/>
      <c r="K23" s="77"/>
      <c r="L23" s="77"/>
      <c r="M23" s="77"/>
      <c r="N23" s="77"/>
      <c r="O23" s="77"/>
    </row>
    <row r="24" ht="21" customHeight="1" spans="1:15">
      <c r="A24" s="179" t="s">
        <v>132</v>
      </c>
      <c r="B24" s="179" t="s">
        <v>133</v>
      </c>
      <c r="C24" s="77">
        <v>5000.25</v>
      </c>
      <c r="D24" s="77">
        <v>5000.25</v>
      </c>
      <c r="E24" s="77">
        <v>5000.25</v>
      </c>
      <c r="F24" s="77"/>
      <c r="G24" s="77"/>
      <c r="H24" s="77"/>
      <c r="I24" s="77"/>
      <c r="J24" s="77"/>
      <c r="K24" s="77"/>
      <c r="L24" s="77"/>
      <c r="M24" s="77"/>
      <c r="N24" s="77"/>
      <c r="O24" s="77"/>
    </row>
    <row r="25" ht="21" customHeight="1" spans="1:15">
      <c r="A25" s="180" t="s">
        <v>134</v>
      </c>
      <c r="B25" s="180" t="s">
        <v>133</v>
      </c>
      <c r="C25" s="77">
        <v>5000.25</v>
      </c>
      <c r="D25" s="77">
        <v>5000.25</v>
      </c>
      <c r="E25" s="77">
        <v>5000.25</v>
      </c>
      <c r="F25" s="77"/>
      <c r="G25" s="77"/>
      <c r="H25" s="77"/>
      <c r="I25" s="77"/>
      <c r="J25" s="77"/>
      <c r="K25" s="77"/>
      <c r="L25" s="77"/>
      <c r="M25" s="77"/>
      <c r="N25" s="77"/>
      <c r="O25" s="77"/>
    </row>
    <row r="26" ht="21" customHeight="1" spans="1:15">
      <c r="A26" s="57" t="s">
        <v>135</v>
      </c>
      <c r="B26" s="57" t="s">
        <v>136</v>
      </c>
      <c r="C26" s="77">
        <v>730067.22</v>
      </c>
      <c r="D26" s="77">
        <v>730067.22</v>
      </c>
      <c r="E26" s="77">
        <v>730067.22</v>
      </c>
      <c r="F26" s="77"/>
      <c r="G26" s="77"/>
      <c r="H26" s="77"/>
      <c r="I26" s="77"/>
      <c r="J26" s="77"/>
      <c r="K26" s="77"/>
      <c r="L26" s="77"/>
      <c r="M26" s="77"/>
      <c r="N26" s="77"/>
      <c r="O26" s="77"/>
    </row>
    <row r="27" ht="21" customHeight="1" spans="1:15">
      <c r="A27" s="179" t="s">
        <v>137</v>
      </c>
      <c r="B27" s="179" t="s">
        <v>138</v>
      </c>
      <c r="C27" s="77">
        <v>730067.22</v>
      </c>
      <c r="D27" s="77">
        <v>730067.22</v>
      </c>
      <c r="E27" s="77">
        <v>730067.22</v>
      </c>
      <c r="F27" s="77"/>
      <c r="G27" s="77"/>
      <c r="H27" s="77"/>
      <c r="I27" s="77"/>
      <c r="J27" s="77"/>
      <c r="K27" s="77"/>
      <c r="L27" s="77"/>
      <c r="M27" s="77"/>
      <c r="N27" s="77"/>
      <c r="O27" s="77"/>
    </row>
    <row r="28" ht="21" customHeight="1" spans="1:15">
      <c r="A28" s="180" t="s">
        <v>139</v>
      </c>
      <c r="B28" s="180" t="s">
        <v>140</v>
      </c>
      <c r="C28" s="77">
        <v>361531.89</v>
      </c>
      <c r="D28" s="77">
        <v>361531.89</v>
      </c>
      <c r="E28" s="77">
        <v>361531.89</v>
      </c>
      <c r="F28" s="77"/>
      <c r="G28" s="77"/>
      <c r="H28" s="77"/>
      <c r="I28" s="77"/>
      <c r="J28" s="77"/>
      <c r="K28" s="77"/>
      <c r="L28" s="77"/>
      <c r="M28" s="77"/>
      <c r="N28" s="77"/>
      <c r="O28" s="77"/>
    </row>
    <row r="29" ht="21" customHeight="1" spans="1:15">
      <c r="A29" s="180" t="s">
        <v>141</v>
      </c>
      <c r="B29" s="180" t="s">
        <v>142</v>
      </c>
      <c r="C29" s="77">
        <v>34646.87</v>
      </c>
      <c r="D29" s="77">
        <v>34646.87</v>
      </c>
      <c r="E29" s="77">
        <v>34646.87</v>
      </c>
      <c r="F29" s="77"/>
      <c r="G29" s="77"/>
      <c r="H29" s="77"/>
      <c r="I29" s="77"/>
      <c r="J29" s="77"/>
      <c r="K29" s="77"/>
      <c r="L29" s="77"/>
      <c r="M29" s="77"/>
      <c r="N29" s="77"/>
      <c r="O29" s="77"/>
    </row>
    <row r="30" ht="21" customHeight="1" spans="1:15">
      <c r="A30" s="180" t="s">
        <v>143</v>
      </c>
      <c r="B30" s="180" t="s">
        <v>144</v>
      </c>
      <c r="C30" s="77">
        <v>294978.46</v>
      </c>
      <c r="D30" s="77">
        <v>294978.46</v>
      </c>
      <c r="E30" s="77">
        <v>294978.46</v>
      </c>
      <c r="F30" s="77"/>
      <c r="G30" s="77"/>
      <c r="H30" s="77"/>
      <c r="I30" s="77"/>
      <c r="J30" s="77"/>
      <c r="K30" s="77"/>
      <c r="L30" s="77"/>
      <c r="M30" s="77"/>
      <c r="N30" s="77"/>
      <c r="O30" s="77"/>
    </row>
    <row r="31" ht="21" customHeight="1" spans="1:15">
      <c r="A31" s="180" t="s">
        <v>145</v>
      </c>
      <c r="B31" s="180" t="s">
        <v>146</v>
      </c>
      <c r="C31" s="77">
        <v>38910</v>
      </c>
      <c r="D31" s="77">
        <v>38910</v>
      </c>
      <c r="E31" s="77">
        <v>38910</v>
      </c>
      <c r="F31" s="77"/>
      <c r="G31" s="77"/>
      <c r="H31" s="77"/>
      <c r="I31" s="77"/>
      <c r="J31" s="77"/>
      <c r="K31" s="77"/>
      <c r="L31" s="77"/>
      <c r="M31" s="77"/>
      <c r="N31" s="77"/>
      <c r="O31" s="77"/>
    </row>
    <row r="32" ht="21" customHeight="1" spans="1:15">
      <c r="A32" s="57" t="s">
        <v>147</v>
      </c>
      <c r="B32" s="57" t="s">
        <v>148</v>
      </c>
      <c r="C32" s="77">
        <v>716234.52</v>
      </c>
      <c r="D32" s="77">
        <v>716234.52</v>
      </c>
      <c r="E32" s="77">
        <v>716234.52</v>
      </c>
      <c r="F32" s="77"/>
      <c r="G32" s="77"/>
      <c r="H32" s="77"/>
      <c r="I32" s="77"/>
      <c r="J32" s="77"/>
      <c r="K32" s="77"/>
      <c r="L32" s="77"/>
      <c r="M32" s="77"/>
      <c r="N32" s="77"/>
      <c r="O32" s="77"/>
    </row>
    <row r="33" ht="21" customHeight="1" spans="1:15">
      <c r="A33" s="179" t="s">
        <v>149</v>
      </c>
      <c r="B33" s="179" t="s">
        <v>150</v>
      </c>
      <c r="C33" s="77">
        <v>716234.52</v>
      </c>
      <c r="D33" s="77">
        <v>716234.52</v>
      </c>
      <c r="E33" s="77">
        <v>716234.52</v>
      </c>
      <c r="F33" s="77"/>
      <c r="G33" s="77"/>
      <c r="H33" s="77"/>
      <c r="I33" s="77"/>
      <c r="J33" s="77"/>
      <c r="K33" s="77"/>
      <c r="L33" s="77"/>
      <c r="M33" s="77"/>
      <c r="N33" s="77"/>
      <c r="O33" s="77"/>
    </row>
    <row r="34" ht="21" customHeight="1" spans="1:15">
      <c r="A34" s="180" t="s">
        <v>151</v>
      </c>
      <c r="B34" s="180" t="s">
        <v>152</v>
      </c>
      <c r="C34" s="77">
        <v>716234.52</v>
      </c>
      <c r="D34" s="77">
        <v>716234.52</v>
      </c>
      <c r="E34" s="77">
        <v>716234.52</v>
      </c>
      <c r="F34" s="77"/>
      <c r="G34" s="77"/>
      <c r="H34" s="77"/>
      <c r="I34" s="77"/>
      <c r="J34" s="77"/>
      <c r="K34" s="77"/>
      <c r="L34" s="77"/>
      <c r="M34" s="77"/>
      <c r="N34" s="77"/>
      <c r="O34" s="77"/>
    </row>
    <row r="35" ht="21" customHeight="1" spans="1:15">
      <c r="A35" s="181" t="s">
        <v>55</v>
      </c>
      <c r="B35" s="36"/>
      <c r="C35" s="77">
        <v>12970032.99</v>
      </c>
      <c r="D35" s="77">
        <v>12970032.99</v>
      </c>
      <c r="E35" s="77">
        <v>11664045.99</v>
      </c>
      <c r="F35" s="77">
        <v>1305987</v>
      </c>
      <c r="G35" s="77"/>
      <c r="H35" s="77"/>
      <c r="I35" s="77"/>
      <c r="J35" s="77"/>
      <c r="K35" s="77"/>
      <c r="L35" s="77"/>
      <c r="M35" s="77"/>
      <c r="N35" s="77"/>
      <c r="O35" s="77"/>
    </row>
  </sheetData>
  <mergeCells count="12">
    <mergeCell ref="A1:O1"/>
    <mergeCell ref="A2:O2"/>
    <mergeCell ref="A3:B3"/>
    <mergeCell ref="D4:F4"/>
    <mergeCell ref="J4:O4"/>
    <mergeCell ref="A35:B35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4"/>
  <sheetViews>
    <sheetView showGridLines="0" showZeros="0" tabSelected="1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2"/>
      <c r="B1" s="46"/>
      <c r="C1" s="46"/>
      <c r="D1" s="46" t="s">
        <v>153</v>
      </c>
    </row>
    <row r="2" ht="41.25" customHeight="1" spans="1:4">
      <c r="A2" s="41" t="str">
        <f>"2026"&amp;"年部门财政拨款收支预算总表"</f>
        <v>2026年部门财政拨款收支预算总表</v>
      </c>
    </row>
    <row r="3" ht="17.25" customHeight="1" spans="1:4">
      <c r="A3" s="44" t="str">
        <f>"单位名称："&amp;"嵩明县司法局"</f>
        <v>单位名称：嵩明县司法局</v>
      </c>
      <c r="B3" s="161"/>
      <c r="D3" s="46" t="s">
        <v>1</v>
      </c>
    </row>
    <row r="4" ht="17.25" customHeight="1" spans="1:4">
      <c r="A4" s="162" t="s">
        <v>2</v>
      </c>
      <c r="B4" s="163"/>
      <c r="C4" s="162" t="s">
        <v>3</v>
      </c>
      <c r="D4" s="163"/>
    </row>
    <row r="5" ht="18.75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6.5" customHeight="1" spans="1:4">
      <c r="A6" s="164" t="s">
        <v>154</v>
      </c>
      <c r="B6" s="77">
        <v>12970032.99</v>
      </c>
      <c r="C6" s="164" t="s">
        <v>155</v>
      </c>
      <c r="D6" s="104">
        <v>12970032.99</v>
      </c>
    </row>
    <row r="7" ht="16.5" customHeight="1" spans="1:4">
      <c r="A7" s="164" t="s">
        <v>156</v>
      </c>
      <c r="B7" s="77">
        <v>12970032.99</v>
      </c>
      <c r="C7" s="164" t="s">
        <v>157</v>
      </c>
      <c r="D7" s="104"/>
    </row>
    <row r="8" ht="16.5" customHeight="1" spans="1:4">
      <c r="A8" s="164" t="s">
        <v>158</v>
      </c>
      <c r="B8" s="77"/>
      <c r="C8" s="164" t="s">
        <v>159</v>
      </c>
      <c r="D8" s="104"/>
    </row>
    <row r="9" ht="16.5" customHeight="1" spans="1:4">
      <c r="A9" s="164" t="s">
        <v>160</v>
      </c>
      <c r="B9" s="77"/>
      <c r="C9" s="164" t="s">
        <v>161</v>
      </c>
      <c r="D9" s="104"/>
    </row>
    <row r="10" ht="16.5" customHeight="1" spans="1:4">
      <c r="A10" s="164" t="s">
        <v>162</v>
      </c>
      <c r="B10" s="77"/>
      <c r="C10" s="164" t="s">
        <v>163</v>
      </c>
      <c r="D10" s="104">
        <v>10267449</v>
      </c>
    </row>
    <row r="11" ht="16.5" customHeight="1" spans="1:4">
      <c r="A11" s="164" t="s">
        <v>156</v>
      </c>
      <c r="B11" s="77"/>
      <c r="C11" s="164" t="s">
        <v>164</v>
      </c>
      <c r="D11" s="104"/>
    </row>
    <row r="12" ht="16.5" customHeight="1" spans="1:4">
      <c r="A12" s="150" t="s">
        <v>158</v>
      </c>
      <c r="B12" s="77"/>
      <c r="C12" s="68" t="s">
        <v>165</v>
      </c>
      <c r="D12" s="104"/>
    </row>
    <row r="13" ht="16.5" customHeight="1" spans="1:4">
      <c r="A13" s="150" t="s">
        <v>160</v>
      </c>
      <c r="B13" s="77"/>
      <c r="C13" s="68" t="s">
        <v>166</v>
      </c>
      <c r="D13" s="104"/>
    </row>
    <row r="14" ht="16.5" customHeight="1" spans="1:4">
      <c r="A14" s="165"/>
      <c r="B14" s="77"/>
      <c r="C14" s="68" t="s">
        <v>167</v>
      </c>
      <c r="D14" s="104">
        <v>1256282.25</v>
      </c>
    </row>
    <row r="15" ht="16.5" customHeight="1" spans="1:4">
      <c r="A15" s="165"/>
      <c r="B15" s="77"/>
      <c r="C15" s="68" t="s">
        <v>168</v>
      </c>
      <c r="D15" s="104">
        <v>730067.22</v>
      </c>
    </row>
    <row r="16" ht="16.5" customHeight="1" spans="1:4">
      <c r="A16" s="165"/>
      <c r="B16" s="77"/>
      <c r="C16" s="68" t="s">
        <v>169</v>
      </c>
      <c r="D16" s="104"/>
    </row>
    <row r="17" ht="16.5" customHeight="1" spans="1:4">
      <c r="A17" s="165"/>
      <c r="B17" s="77"/>
      <c r="C17" s="68" t="s">
        <v>170</v>
      </c>
      <c r="D17" s="104"/>
    </row>
    <row r="18" ht="16.5" customHeight="1" spans="1:4">
      <c r="A18" s="165"/>
      <c r="B18" s="77"/>
      <c r="C18" s="68" t="s">
        <v>171</v>
      </c>
      <c r="D18" s="104"/>
    </row>
    <row r="19" ht="16.5" customHeight="1" spans="1:4">
      <c r="A19" s="165"/>
      <c r="B19" s="77"/>
      <c r="C19" s="68" t="s">
        <v>172</v>
      </c>
      <c r="D19" s="104"/>
    </row>
    <row r="20" ht="16.5" customHeight="1" spans="1:4">
      <c r="A20" s="165"/>
      <c r="B20" s="77"/>
      <c r="C20" s="68" t="s">
        <v>173</v>
      </c>
      <c r="D20" s="104"/>
    </row>
    <row r="21" ht="16.5" customHeight="1" spans="1:4">
      <c r="A21" s="165"/>
      <c r="B21" s="77"/>
      <c r="C21" s="68" t="s">
        <v>174</v>
      </c>
      <c r="D21" s="104"/>
    </row>
    <row r="22" ht="16.5" customHeight="1" spans="1:4">
      <c r="A22" s="165"/>
      <c r="B22" s="77"/>
      <c r="C22" s="68" t="s">
        <v>175</v>
      </c>
      <c r="D22" s="104"/>
    </row>
    <row r="23" ht="16.5" customHeight="1" spans="1:4">
      <c r="A23" s="165"/>
      <c r="B23" s="77"/>
      <c r="C23" s="68" t="s">
        <v>176</v>
      </c>
      <c r="D23" s="104"/>
    </row>
    <row r="24" ht="16.5" customHeight="1" spans="1:4">
      <c r="A24" s="165"/>
      <c r="B24" s="77"/>
      <c r="C24" s="68" t="s">
        <v>177</v>
      </c>
      <c r="D24" s="104"/>
    </row>
    <row r="25" ht="16.5" customHeight="1" spans="1:4">
      <c r="A25" s="165"/>
      <c r="B25" s="77"/>
      <c r="C25" s="68" t="s">
        <v>178</v>
      </c>
      <c r="D25" s="104">
        <v>716234.52</v>
      </c>
    </row>
    <row r="26" ht="16.5" customHeight="1" spans="1:4">
      <c r="A26" s="165"/>
      <c r="B26" s="77"/>
      <c r="C26" s="68" t="s">
        <v>179</v>
      </c>
      <c r="D26" s="104"/>
    </row>
    <row r="27" ht="16.5" customHeight="1" spans="1:4">
      <c r="A27" s="165"/>
      <c r="B27" s="77"/>
      <c r="C27" s="68" t="s">
        <v>180</v>
      </c>
      <c r="D27" s="104"/>
    </row>
    <row r="28" ht="16.5" customHeight="1" spans="1:4">
      <c r="A28" s="165"/>
      <c r="B28" s="77"/>
      <c r="C28" s="68" t="s">
        <v>181</v>
      </c>
      <c r="D28" s="104"/>
    </row>
    <row r="29" ht="16.5" customHeight="1" spans="1:4">
      <c r="A29" s="165"/>
      <c r="B29" s="77"/>
      <c r="C29" s="68" t="s">
        <v>182</v>
      </c>
      <c r="D29" s="104"/>
    </row>
    <row r="30" ht="16.5" customHeight="1" spans="1:4">
      <c r="A30" s="165"/>
      <c r="B30" s="77"/>
      <c r="C30" s="68" t="s">
        <v>183</v>
      </c>
      <c r="D30" s="104"/>
    </row>
    <row r="31" ht="16.5" customHeight="1" spans="1:4">
      <c r="A31" s="165"/>
      <c r="B31" s="77"/>
      <c r="C31" s="150" t="s">
        <v>184</v>
      </c>
      <c r="D31" s="104"/>
    </row>
    <row r="32" ht="16.5" customHeight="1" spans="1:4">
      <c r="A32" s="165"/>
      <c r="B32" s="77"/>
      <c r="C32" s="150" t="s">
        <v>185</v>
      </c>
      <c r="D32" s="104"/>
    </row>
    <row r="33" ht="16.5" customHeight="1" spans="1:4">
      <c r="A33" s="165"/>
      <c r="B33" s="77"/>
      <c r="C33" s="30" t="s">
        <v>186</v>
      </c>
      <c r="D33" s="104"/>
    </row>
    <row r="34" ht="15" customHeight="1" spans="1:4">
      <c r="A34" s="166" t="s">
        <v>50</v>
      </c>
      <c r="B34" s="167">
        <v>12970032.99</v>
      </c>
      <c r="C34" s="166" t="s">
        <v>51</v>
      </c>
      <c r="D34" s="167">
        <v>12970032.99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35"/>
  <sheetViews>
    <sheetView showZeros="0" tabSelected="1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36"/>
      <c r="F1" s="70"/>
      <c r="G1" s="137" t="s">
        <v>187</v>
      </c>
    </row>
    <row r="2" ht="41.25" customHeight="1" spans="1:7">
      <c r="A2" s="124" t="str">
        <f>"2026"&amp;"年一般公共预算支出预算表（按功能科目分类）"</f>
        <v>2026年一般公共预算支出预算表（按功能科目分类）</v>
      </c>
      <c r="B2" s="124"/>
      <c r="C2" s="124"/>
      <c r="D2" s="124"/>
      <c r="E2" s="124"/>
      <c r="F2" s="124"/>
      <c r="G2" s="124"/>
    </row>
    <row r="3" ht="18" customHeight="1" spans="1:7">
      <c r="A3" s="4" t="str">
        <f>"单位名称："&amp;"嵩明县司法局"</f>
        <v>单位名称：嵩明县司法局</v>
      </c>
      <c r="F3" s="121"/>
      <c r="G3" s="137" t="s">
        <v>1</v>
      </c>
    </row>
    <row r="4" ht="20.25" customHeight="1" spans="1:7">
      <c r="A4" s="157" t="s">
        <v>188</v>
      </c>
      <c r="B4" s="158"/>
      <c r="C4" s="125" t="s">
        <v>55</v>
      </c>
      <c r="D4" s="145" t="s">
        <v>76</v>
      </c>
      <c r="E4" s="11"/>
      <c r="F4" s="12"/>
      <c r="G4" s="139" t="s">
        <v>77</v>
      </c>
    </row>
    <row r="5" ht="20.25" customHeight="1" spans="1:7">
      <c r="A5" s="159" t="s">
        <v>73</v>
      </c>
      <c r="B5" s="159" t="s">
        <v>74</v>
      </c>
      <c r="C5" s="18"/>
      <c r="D5" s="130" t="s">
        <v>57</v>
      </c>
      <c r="E5" s="130" t="s">
        <v>189</v>
      </c>
      <c r="F5" s="130" t="s">
        <v>190</v>
      </c>
      <c r="G5" s="141"/>
    </row>
    <row r="6" ht="15" customHeight="1" spans="1:7">
      <c r="A6" s="60" t="s">
        <v>83</v>
      </c>
      <c r="B6" s="60" t="s">
        <v>84</v>
      </c>
      <c r="C6" s="60" t="s">
        <v>85</v>
      </c>
      <c r="D6" s="60" t="s">
        <v>86</v>
      </c>
      <c r="E6" s="60" t="s">
        <v>87</v>
      </c>
      <c r="F6" s="60" t="s">
        <v>88</v>
      </c>
      <c r="G6" s="60" t="s">
        <v>89</v>
      </c>
    </row>
    <row r="7" ht="18" customHeight="1" spans="1:7">
      <c r="A7" s="30" t="s">
        <v>98</v>
      </c>
      <c r="B7" s="30" t="s">
        <v>99</v>
      </c>
      <c r="C7" s="77">
        <v>10267449</v>
      </c>
      <c r="D7" s="77">
        <v>8994222</v>
      </c>
      <c r="E7" s="77">
        <v>7706341</v>
      </c>
      <c r="F7" s="77">
        <v>1287881</v>
      </c>
      <c r="G7" s="77">
        <v>1273227</v>
      </c>
    </row>
    <row r="8" ht="18" customHeight="1" spans="1:7">
      <c r="A8" s="134" t="s">
        <v>100</v>
      </c>
      <c r="B8" s="134" t="s">
        <v>101</v>
      </c>
      <c r="C8" s="77">
        <v>56300</v>
      </c>
      <c r="D8" s="77"/>
      <c r="E8" s="77"/>
      <c r="F8" s="77"/>
      <c r="G8" s="77">
        <v>56300</v>
      </c>
    </row>
    <row r="9" ht="18" customHeight="1" spans="1:7">
      <c r="A9" s="135" t="s">
        <v>102</v>
      </c>
      <c r="B9" s="135" t="s">
        <v>103</v>
      </c>
      <c r="C9" s="77">
        <v>56300</v>
      </c>
      <c r="D9" s="77"/>
      <c r="E9" s="77"/>
      <c r="F9" s="77"/>
      <c r="G9" s="77">
        <v>56300</v>
      </c>
    </row>
    <row r="10" ht="18" customHeight="1" spans="1:7">
      <c r="A10" s="134" t="s">
        <v>104</v>
      </c>
      <c r="B10" s="134" t="s">
        <v>105</v>
      </c>
      <c r="C10" s="77">
        <v>10211149</v>
      </c>
      <c r="D10" s="77">
        <v>8994222</v>
      </c>
      <c r="E10" s="77">
        <v>7706341</v>
      </c>
      <c r="F10" s="77">
        <v>1287881</v>
      </c>
      <c r="G10" s="77">
        <v>1216927</v>
      </c>
    </row>
    <row r="11" ht="18" customHeight="1" spans="1:7">
      <c r="A11" s="135" t="s">
        <v>106</v>
      </c>
      <c r="B11" s="135" t="s">
        <v>107</v>
      </c>
      <c r="C11" s="77">
        <v>6762298</v>
      </c>
      <c r="D11" s="77">
        <v>6762298</v>
      </c>
      <c r="E11" s="77">
        <v>5520609</v>
      </c>
      <c r="F11" s="77">
        <v>1241689</v>
      </c>
      <c r="G11" s="77"/>
    </row>
    <row r="12" ht="18" customHeight="1" spans="1:7">
      <c r="A12" s="135" t="s">
        <v>108</v>
      </c>
      <c r="B12" s="135" t="s">
        <v>109</v>
      </c>
      <c r="C12" s="77">
        <v>1317124</v>
      </c>
      <c r="D12" s="77">
        <v>1101024</v>
      </c>
      <c r="E12" s="77">
        <v>1101024</v>
      </c>
      <c r="F12" s="77"/>
      <c r="G12" s="77">
        <v>216100</v>
      </c>
    </row>
    <row r="13" ht="18" customHeight="1" spans="1:7">
      <c r="A13" s="135" t="s">
        <v>110</v>
      </c>
      <c r="B13" s="135" t="s">
        <v>111</v>
      </c>
      <c r="C13" s="77">
        <v>135045</v>
      </c>
      <c r="D13" s="77"/>
      <c r="E13" s="77"/>
      <c r="F13" s="77"/>
      <c r="G13" s="77">
        <v>135045</v>
      </c>
    </row>
    <row r="14" ht="18" customHeight="1" spans="1:7">
      <c r="A14" s="135" t="s">
        <v>112</v>
      </c>
      <c r="B14" s="135" t="s">
        <v>113</v>
      </c>
      <c r="C14" s="77">
        <v>907743</v>
      </c>
      <c r="D14" s="77">
        <v>598140</v>
      </c>
      <c r="E14" s="77">
        <v>598140</v>
      </c>
      <c r="F14" s="77"/>
      <c r="G14" s="77">
        <v>309603</v>
      </c>
    </row>
    <row r="15" ht="18" customHeight="1" spans="1:7">
      <c r="A15" s="135" t="s">
        <v>114</v>
      </c>
      <c r="B15" s="135" t="s">
        <v>115</v>
      </c>
      <c r="C15" s="77">
        <v>229000</v>
      </c>
      <c r="D15" s="77"/>
      <c r="E15" s="77"/>
      <c r="F15" s="77"/>
      <c r="G15" s="77">
        <v>229000</v>
      </c>
    </row>
    <row r="16" ht="18" customHeight="1" spans="1:7">
      <c r="A16" s="135" t="s">
        <v>116</v>
      </c>
      <c r="B16" s="135" t="s">
        <v>117</v>
      </c>
      <c r="C16" s="77">
        <v>532760</v>
      </c>
      <c r="D16" s="77">
        <v>532760</v>
      </c>
      <c r="E16" s="77">
        <v>486568</v>
      </c>
      <c r="F16" s="77">
        <v>46192</v>
      </c>
      <c r="G16" s="77"/>
    </row>
    <row r="17" ht="18" customHeight="1" spans="1:7">
      <c r="A17" s="135" t="s">
        <v>118</v>
      </c>
      <c r="B17" s="135" t="s">
        <v>119</v>
      </c>
      <c r="C17" s="77">
        <v>327179</v>
      </c>
      <c r="D17" s="77"/>
      <c r="E17" s="77"/>
      <c r="F17" s="77"/>
      <c r="G17" s="77">
        <v>327179</v>
      </c>
    </row>
    <row r="18" ht="18" customHeight="1" spans="1:7">
      <c r="A18" s="30" t="s">
        <v>120</v>
      </c>
      <c r="B18" s="30" t="s">
        <v>121</v>
      </c>
      <c r="C18" s="77">
        <v>1256282.25</v>
      </c>
      <c r="D18" s="77">
        <v>1223522.25</v>
      </c>
      <c r="E18" s="77">
        <v>1212522.25</v>
      </c>
      <c r="F18" s="77">
        <v>11000</v>
      </c>
      <c r="G18" s="77">
        <v>32760</v>
      </c>
    </row>
    <row r="19" ht="18" customHeight="1" spans="1:7">
      <c r="A19" s="134" t="s">
        <v>122</v>
      </c>
      <c r="B19" s="134" t="s">
        <v>123</v>
      </c>
      <c r="C19" s="77">
        <v>1218522</v>
      </c>
      <c r="D19" s="77">
        <v>1218522</v>
      </c>
      <c r="E19" s="77">
        <v>1207522</v>
      </c>
      <c r="F19" s="77">
        <v>11000</v>
      </c>
      <c r="G19" s="77"/>
    </row>
    <row r="20" ht="18" customHeight="1" spans="1:7">
      <c r="A20" s="135" t="s">
        <v>124</v>
      </c>
      <c r="B20" s="135" t="s">
        <v>125</v>
      </c>
      <c r="C20" s="77">
        <v>408455</v>
      </c>
      <c r="D20" s="77">
        <v>408455</v>
      </c>
      <c r="E20" s="77">
        <v>397455</v>
      </c>
      <c r="F20" s="77">
        <v>11000</v>
      </c>
      <c r="G20" s="77"/>
    </row>
    <row r="21" ht="18" customHeight="1" spans="1:7">
      <c r="A21" s="135" t="s">
        <v>126</v>
      </c>
      <c r="B21" s="135" t="s">
        <v>127</v>
      </c>
      <c r="C21" s="77">
        <v>810067</v>
      </c>
      <c r="D21" s="77">
        <v>810067</v>
      </c>
      <c r="E21" s="77">
        <v>810067</v>
      </c>
      <c r="F21" s="77"/>
      <c r="G21" s="77"/>
    </row>
    <row r="22" ht="18" customHeight="1" spans="1:7">
      <c r="A22" s="134" t="s">
        <v>128</v>
      </c>
      <c r="B22" s="134" t="s">
        <v>129</v>
      </c>
      <c r="C22" s="77">
        <v>32760</v>
      </c>
      <c r="D22" s="77"/>
      <c r="E22" s="77"/>
      <c r="F22" s="77"/>
      <c r="G22" s="77">
        <v>32760</v>
      </c>
    </row>
    <row r="23" ht="18" customHeight="1" spans="1:7">
      <c r="A23" s="135" t="s">
        <v>130</v>
      </c>
      <c r="B23" s="135" t="s">
        <v>131</v>
      </c>
      <c r="C23" s="77">
        <v>32760</v>
      </c>
      <c r="D23" s="77"/>
      <c r="E23" s="77"/>
      <c r="F23" s="77"/>
      <c r="G23" s="77">
        <v>32760</v>
      </c>
    </row>
    <row r="24" ht="18" customHeight="1" spans="1:7">
      <c r="A24" s="134" t="s">
        <v>132</v>
      </c>
      <c r="B24" s="134" t="s">
        <v>133</v>
      </c>
      <c r="C24" s="77">
        <v>5000.25</v>
      </c>
      <c r="D24" s="77">
        <v>5000.25</v>
      </c>
      <c r="E24" s="77">
        <v>5000.25</v>
      </c>
      <c r="F24" s="77"/>
      <c r="G24" s="77"/>
    </row>
    <row r="25" ht="18" customHeight="1" spans="1:7">
      <c r="A25" s="135" t="s">
        <v>134</v>
      </c>
      <c r="B25" s="135" t="s">
        <v>133</v>
      </c>
      <c r="C25" s="77">
        <v>5000.25</v>
      </c>
      <c r="D25" s="77">
        <v>5000.25</v>
      </c>
      <c r="E25" s="77">
        <v>5000.25</v>
      </c>
      <c r="F25" s="77"/>
      <c r="G25" s="77"/>
    </row>
    <row r="26" ht="18" customHeight="1" spans="1:7">
      <c r="A26" s="30" t="s">
        <v>135</v>
      </c>
      <c r="B26" s="30" t="s">
        <v>136</v>
      </c>
      <c r="C26" s="77">
        <v>730067.22</v>
      </c>
      <c r="D26" s="77">
        <v>730067.22</v>
      </c>
      <c r="E26" s="77">
        <v>730067.22</v>
      </c>
      <c r="F26" s="77"/>
      <c r="G26" s="77"/>
    </row>
    <row r="27" ht="18" customHeight="1" spans="1:7">
      <c r="A27" s="134" t="s">
        <v>137</v>
      </c>
      <c r="B27" s="134" t="s">
        <v>138</v>
      </c>
      <c r="C27" s="77">
        <v>730067.22</v>
      </c>
      <c r="D27" s="77">
        <v>730067.22</v>
      </c>
      <c r="E27" s="77">
        <v>730067.22</v>
      </c>
      <c r="F27" s="77"/>
      <c r="G27" s="77"/>
    </row>
    <row r="28" ht="18" customHeight="1" spans="1:7">
      <c r="A28" s="135" t="s">
        <v>139</v>
      </c>
      <c r="B28" s="135" t="s">
        <v>140</v>
      </c>
      <c r="C28" s="77">
        <v>361531.89</v>
      </c>
      <c r="D28" s="77">
        <v>361531.89</v>
      </c>
      <c r="E28" s="77">
        <v>361531.89</v>
      </c>
      <c r="F28" s="77"/>
      <c r="G28" s="77"/>
    </row>
    <row r="29" ht="18" customHeight="1" spans="1:7">
      <c r="A29" s="135" t="s">
        <v>141</v>
      </c>
      <c r="B29" s="135" t="s">
        <v>142</v>
      </c>
      <c r="C29" s="77">
        <v>34646.87</v>
      </c>
      <c r="D29" s="77">
        <v>34646.87</v>
      </c>
      <c r="E29" s="77">
        <v>34646.87</v>
      </c>
      <c r="F29" s="77"/>
      <c r="G29" s="77"/>
    </row>
    <row r="30" ht="18" customHeight="1" spans="1:7">
      <c r="A30" s="135" t="s">
        <v>143</v>
      </c>
      <c r="B30" s="135" t="s">
        <v>144</v>
      </c>
      <c r="C30" s="77">
        <v>294978.46</v>
      </c>
      <c r="D30" s="77">
        <v>294978.46</v>
      </c>
      <c r="E30" s="77">
        <v>294978.46</v>
      </c>
      <c r="F30" s="77"/>
      <c r="G30" s="77"/>
    </row>
    <row r="31" ht="18" customHeight="1" spans="1:7">
      <c r="A31" s="135" t="s">
        <v>145</v>
      </c>
      <c r="B31" s="135" t="s">
        <v>146</v>
      </c>
      <c r="C31" s="77">
        <v>38910</v>
      </c>
      <c r="D31" s="77">
        <v>38910</v>
      </c>
      <c r="E31" s="77">
        <v>38910</v>
      </c>
      <c r="F31" s="77"/>
      <c r="G31" s="77"/>
    </row>
    <row r="32" ht="18" customHeight="1" spans="1:7">
      <c r="A32" s="30" t="s">
        <v>147</v>
      </c>
      <c r="B32" s="30" t="s">
        <v>148</v>
      </c>
      <c r="C32" s="77">
        <v>716234.52</v>
      </c>
      <c r="D32" s="77">
        <v>716234.52</v>
      </c>
      <c r="E32" s="77">
        <v>716234.52</v>
      </c>
      <c r="F32" s="77"/>
      <c r="G32" s="77"/>
    </row>
    <row r="33" ht="18" customHeight="1" spans="1:7">
      <c r="A33" s="134" t="s">
        <v>149</v>
      </c>
      <c r="B33" s="134" t="s">
        <v>150</v>
      </c>
      <c r="C33" s="77">
        <v>716234.52</v>
      </c>
      <c r="D33" s="77">
        <v>716234.52</v>
      </c>
      <c r="E33" s="77">
        <v>716234.52</v>
      </c>
      <c r="F33" s="77"/>
      <c r="G33" s="77"/>
    </row>
    <row r="34" ht="18" customHeight="1" spans="1:7">
      <c r="A34" s="135" t="s">
        <v>151</v>
      </c>
      <c r="B34" s="135" t="s">
        <v>152</v>
      </c>
      <c r="C34" s="77">
        <v>716234.52</v>
      </c>
      <c r="D34" s="77">
        <v>716234.52</v>
      </c>
      <c r="E34" s="77">
        <v>716234.52</v>
      </c>
      <c r="F34" s="77"/>
      <c r="G34" s="77"/>
    </row>
    <row r="35" ht="18" customHeight="1" spans="1:7">
      <c r="A35" s="76" t="s">
        <v>191</v>
      </c>
      <c r="B35" s="160" t="s">
        <v>191</v>
      </c>
      <c r="C35" s="77">
        <v>12970032.99</v>
      </c>
      <c r="D35" s="77">
        <v>11664045.99</v>
      </c>
      <c r="E35" s="77">
        <v>10365164.99</v>
      </c>
      <c r="F35" s="77">
        <v>1298881</v>
      </c>
      <c r="G35" s="77">
        <v>1305987</v>
      </c>
    </row>
  </sheetData>
  <mergeCells count="6">
    <mergeCell ref="A2:G2"/>
    <mergeCell ref="A4:B4"/>
    <mergeCell ref="D4:F4"/>
    <mergeCell ref="A35:B35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tabSelected="1" topLeftCell="B1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3"/>
      <c r="B1" s="43"/>
      <c r="C1" s="43"/>
      <c r="D1" s="43"/>
      <c r="E1" s="42"/>
      <c r="F1" s="153" t="s">
        <v>192</v>
      </c>
    </row>
    <row r="2" ht="41.25" customHeight="1" spans="1:6">
      <c r="A2" s="154" t="str">
        <f>"2026"&amp;"年一般公共预算“三公”经费支出预算表"</f>
        <v>2026年一般公共预算“三公”经费支出预算表</v>
      </c>
      <c r="B2" s="43"/>
      <c r="C2" s="43"/>
      <c r="D2" s="43"/>
      <c r="E2" s="42"/>
      <c r="F2" s="43"/>
    </row>
    <row r="3" customHeight="1" spans="1:6">
      <c r="A3" s="109" t="str">
        <f>"单位名称："&amp;"嵩明县司法局"</f>
        <v>单位名称：嵩明县司法局</v>
      </c>
      <c r="B3" s="155"/>
      <c r="D3" s="43"/>
      <c r="E3" s="42"/>
      <c r="F3" s="47" t="s">
        <v>1</v>
      </c>
    </row>
    <row r="4" ht="27" customHeight="1" spans="1:6">
      <c r="A4" s="48" t="s">
        <v>193</v>
      </c>
      <c r="B4" s="48" t="s">
        <v>194</v>
      </c>
      <c r="C4" s="50" t="s">
        <v>195</v>
      </c>
      <c r="D4" s="48"/>
      <c r="E4" s="49"/>
      <c r="F4" s="48" t="s">
        <v>196</v>
      </c>
    </row>
    <row r="5" ht="28.5" customHeight="1" spans="1:6">
      <c r="A5" s="156"/>
      <c r="B5" s="52"/>
      <c r="C5" s="49" t="s">
        <v>57</v>
      </c>
      <c r="D5" s="49" t="s">
        <v>197</v>
      </c>
      <c r="E5" s="49" t="s">
        <v>198</v>
      </c>
      <c r="F5" s="51"/>
    </row>
    <row r="6" ht="17.25" customHeight="1" spans="1:6">
      <c r="A6" s="56" t="s">
        <v>83</v>
      </c>
      <c r="B6" s="56" t="s">
        <v>84</v>
      </c>
      <c r="C6" s="56" t="s">
        <v>85</v>
      </c>
      <c r="D6" s="56" t="s">
        <v>86</v>
      </c>
      <c r="E6" s="56" t="s">
        <v>87</v>
      </c>
      <c r="F6" s="56" t="s">
        <v>88</v>
      </c>
    </row>
    <row r="7" ht="17.25" customHeight="1" spans="1:6">
      <c r="A7" s="77">
        <v>50000</v>
      </c>
      <c r="B7" s="77"/>
      <c r="C7" s="77">
        <v>48000</v>
      </c>
      <c r="D7" s="77"/>
      <c r="E7" s="77">
        <v>48000</v>
      </c>
      <c r="F7" s="77">
        <v>2000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64"/>
  <sheetViews>
    <sheetView showZeros="0" tabSelected="1" topLeftCell="G1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1:24">
      <c r="B1" s="136"/>
      <c r="C1" s="142"/>
      <c r="E1" s="143"/>
      <c r="F1" s="143"/>
      <c r="G1" s="143"/>
      <c r="H1" s="143"/>
      <c r="I1" s="79"/>
      <c r="J1" s="79"/>
      <c r="K1" s="79"/>
      <c r="L1" s="79"/>
      <c r="M1" s="79"/>
      <c r="N1" s="79"/>
      <c r="R1" s="79"/>
      <c r="V1" s="142"/>
      <c r="X1" s="2" t="s">
        <v>199</v>
      </c>
    </row>
    <row r="2" ht="45.75" customHeight="1" spans="1:24">
      <c r="A2" s="65" t="str">
        <f>"2026"&amp;"年部门基本支出预算表"</f>
        <v>2026年部门基本支出预算表</v>
      </c>
      <c r="B2" s="3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3"/>
      <c r="P2" s="3"/>
      <c r="Q2" s="3"/>
      <c r="R2" s="65"/>
      <c r="S2" s="65"/>
      <c r="T2" s="65"/>
      <c r="U2" s="65"/>
      <c r="V2" s="65"/>
      <c r="W2" s="65"/>
      <c r="X2" s="65"/>
    </row>
    <row r="3" ht="18.75" customHeight="1" spans="1:24">
      <c r="A3" s="4" t="str">
        <f>"单位名称："&amp;"嵩明县司法局"</f>
        <v>单位名称：嵩明县司法局</v>
      </c>
      <c r="B3" s="5"/>
      <c r="C3" s="144"/>
      <c r="D3" s="144"/>
      <c r="E3" s="144"/>
      <c r="F3" s="144"/>
      <c r="G3" s="144"/>
      <c r="H3" s="144"/>
      <c r="I3" s="84"/>
      <c r="J3" s="84"/>
      <c r="K3" s="84"/>
      <c r="L3" s="84"/>
      <c r="M3" s="84"/>
      <c r="N3" s="84"/>
      <c r="O3" s="6"/>
      <c r="P3" s="6"/>
      <c r="Q3" s="6"/>
      <c r="R3" s="84"/>
      <c r="V3" s="142"/>
      <c r="X3" s="2" t="s">
        <v>1</v>
      </c>
    </row>
    <row r="4" ht="18" customHeight="1" spans="1:24">
      <c r="A4" s="8" t="s">
        <v>200</v>
      </c>
      <c r="B4" s="8" t="s">
        <v>201</v>
      </c>
      <c r="C4" s="8" t="s">
        <v>202</v>
      </c>
      <c r="D4" s="8" t="s">
        <v>203</v>
      </c>
      <c r="E4" s="8" t="s">
        <v>204</v>
      </c>
      <c r="F4" s="8" t="s">
        <v>205</v>
      </c>
      <c r="G4" s="8" t="s">
        <v>206</v>
      </c>
      <c r="H4" s="8" t="s">
        <v>207</v>
      </c>
      <c r="I4" s="145" t="s">
        <v>208</v>
      </c>
      <c r="J4" s="90" t="s">
        <v>208</v>
      </c>
      <c r="K4" s="90"/>
      <c r="L4" s="90"/>
      <c r="M4" s="90"/>
      <c r="N4" s="90"/>
      <c r="O4" s="11"/>
      <c r="P4" s="11"/>
      <c r="Q4" s="11"/>
      <c r="R4" s="89" t="s">
        <v>61</v>
      </c>
      <c r="S4" s="90" t="s">
        <v>62</v>
      </c>
      <c r="T4" s="90"/>
      <c r="U4" s="90"/>
      <c r="V4" s="90"/>
      <c r="W4" s="90"/>
      <c r="X4" s="91"/>
    </row>
    <row r="5" ht="18" customHeight="1" spans="1:24">
      <c r="A5" s="13"/>
      <c r="B5" s="28"/>
      <c r="C5" s="127"/>
      <c r="D5" s="13"/>
      <c r="E5" s="13"/>
      <c r="F5" s="13"/>
      <c r="G5" s="13"/>
      <c r="H5" s="13"/>
      <c r="I5" s="125" t="s">
        <v>209</v>
      </c>
      <c r="J5" s="145" t="s">
        <v>58</v>
      </c>
      <c r="K5" s="90"/>
      <c r="L5" s="90"/>
      <c r="M5" s="90"/>
      <c r="N5" s="91"/>
      <c r="O5" s="10" t="s">
        <v>210</v>
      </c>
      <c r="P5" s="11"/>
      <c r="Q5" s="12"/>
      <c r="R5" s="8" t="s">
        <v>61</v>
      </c>
      <c r="S5" s="145" t="s">
        <v>62</v>
      </c>
      <c r="T5" s="89" t="s">
        <v>64</v>
      </c>
      <c r="U5" s="90" t="s">
        <v>62</v>
      </c>
      <c r="V5" s="89" t="s">
        <v>66</v>
      </c>
      <c r="W5" s="89" t="s">
        <v>67</v>
      </c>
      <c r="X5" s="146" t="s">
        <v>68</v>
      </c>
    </row>
    <row r="6" ht="19.5" customHeight="1" spans="1:24">
      <c r="A6" s="28"/>
      <c r="B6" s="28"/>
      <c r="C6" s="28"/>
      <c r="D6" s="28"/>
      <c r="E6" s="28"/>
      <c r="F6" s="28"/>
      <c r="G6" s="28"/>
      <c r="H6" s="28"/>
      <c r="I6" s="28"/>
      <c r="J6" s="147" t="s">
        <v>211</v>
      </c>
      <c r="K6" s="8" t="s">
        <v>212</v>
      </c>
      <c r="L6" s="8" t="s">
        <v>213</v>
      </c>
      <c r="M6" s="8" t="s">
        <v>214</v>
      </c>
      <c r="N6" s="8" t="s">
        <v>215</v>
      </c>
      <c r="O6" s="8" t="s">
        <v>58</v>
      </c>
      <c r="P6" s="8" t="s">
        <v>59</v>
      </c>
      <c r="Q6" s="8" t="s">
        <v>60</v>
      </c>
      <c r="R6" s="28"/>
      <c r="S6" s="8" t="s">
        <v>57</v>
      </c>
      <c r="T6" s="8" t="s">
        <v>64</v>
      </c>
      <c r="U6" s="8" t="s">
        <v>216</v>
      </c>
      <c r="V6" s="8" t="s">
        <v>66</v>
      </c>
      <c r="W6" s="8" t="s">
        <v>67</v>
      </c>
      <c r="X6" s="8" t="s">
        <v>68</v>
      </c>
    </row>
    <row r="7" ht="37.5" customHeight="1" spans="1:24">
      <c r="A7" s="148"/>
      <c r="B7" s="18"/>
      <c r="C7" s="148"/>
      <c r="D7" s="148"/>
      <c r="E7" s="148"/>
      <c r="F7" s="148"/>
      <c r="G7" s="148"/>
      <c r="H7" s="148"/>
      <c r="I7" s="148"/>
      <c r="J7" s="149" t="s">
        <v>57</v>
      </c>
      <c r="K7" s="16" t="s">
        <v>217</v>
      </c>
      <c r="L7" s="16" t="s">
        <v>213</v>
      </c>
      <c r="M7" s="16" t="s">
        <v>214</v>
      </c>
      <c r="N7" s="16" t="s">
        <v>215</v>
      </c>
      <c r="O7" s="16" t="s">
        <v>213</v>
      </c>
      <c r="P7" s="16" t="s">
        <v>214</v>
      </c>
      <c r="Q7" s="16" t="s">
        <v>215</v>
      </c>
      <c r="R7" s="16" t="s">
        <v>61</v>
      </c>
      <c r="S7" s="16" t="s">
        <v>57</v>
      </c>
      <c r="T7" s="16" t="s">
        <v>64</v>
      </c>
      <c r="U7" s="16" t="s">
        <v>216</v>
      </c>
      <c r="V7" s="16" t="s">
        <v>66</v>
      </c>
      <c r="W7" s="16" t="s">
        <v>67</v>
      </c>
      <c r="X7" s="16" t="s">
        <v>68</v>
      </c>
    </row>
    <row r="8" customHeight="1" spans="1:24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29">
        <v>21</v>
      </c>
      <c r="V8" s="29">
        <v>22</v>
      </c>
      <c r="W8" s="29">
        <v>23</v>
      </c>
      <c r="X8" s="29">
        <v>24</v>
      </c>
    </row>
    <row r="9" ht="20.25" customHeight="1" spans="1:24">
      <c r="A9" s="150" t="s">
        <v>70</v>
      </c>
      <c r="B9" s="150" t="s">
        <v>70</v>
      </c>
      <c r="C9" s="150" t="s">
        <v>218</v>
      </c>
      <c r="D9" s="150" t="s">
        <v>219</v>
      </c>
      <c r="E9" s="150" t="s">
        <v>106</v>
      </c>
      <c r="F9" s="150" t="s">
        <v>107</v>
      </c>
      <c r="G9" s="150" t="s">
        <v>220</v>
      </c>
      <c r="H9" s="150" t="s">
        <v>221</v>
      </c>
      <c r="I9" s="77">
        <v>1878300</v>
      </c>
      <c r="J9" s="77">
        <v>1878300</v>
      </c>
      <c r="K9" s="77"/>
      <c r="L9" s="77"/>
      <c r="M9" s="104">
        <v>1878300</v>
      </c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</row>
    <row r="10" ht="20.25" customHeight="1" spans="1:24">
      <c r="A10" s="150" t="s">
        <v>70</v>
      </c>
      <c r="B10" s="150" t="s">
        <v>70</v>
      </c>
      <c r="C10" s="150" t="s">
        <v>218</v>
      </c>
      <c r="D10" s="150" t="s">
        <v>219</v>
      </c>
      <c r="E10" s="150" t="s">
        <v>106</v>
      </c>
      <c r="F10" s="150" t="s">
        <v>107</v>
      </c>
      <c r="G10" s="150" t="s">
        <v>222</v>
      </c>
      <c r="H10" s="150" t="s">
        <v>223</v>
      </c>
      <c r="I10" s="77">
        <v>2902104</v>
      </c>
      <c r="J10" s="77">
        <v>2902104</v>
      </c>
      <c r="K10" s="23"/>
      <c r="L10" s="23"/>
      <c r="M10" s="104">
        <v>2902104</v>
      </c>
      <c r="N10" s="23"/>
      <c r="O10" s="77"/>
      <c r="P10" s="77"/>
      <c r="Q10" s="77"/>
      <c r="R10" s="77"/>
      <c r="S10" s="77"/>
      <c r="T10" s="77"/>
      <c r="U10" s="77"/>
      <c r="V10" s="77"/>
      <c r="W10" s="77"/>
      <c r="X10" s="77"/>
    </row>
    <row r="11" ht="20.25" customHeight="1" spans="1:24">
      <c r="A11" s="150" t="s">
        <v>70</v>
      </c>
      <c r="B11" s="150" t="s">
        <v>70</v>
      </c>
      <c r="C11" s="150" t="s">
        <v>218</v>
      </c>
      <c r="D11" s="150" t="s">
        <v>219</v>
      </c>
      <c r="E11" s="150" t="s">
        <v>106</v>
      </c>
      <c r="F11" s="150" t="s">
        <v>107</v>
      </c>
      <c r="G11" s="150" t="s">
        <v>224</v>
      </c>
      <c r="H11" s="150" t="s">
        <v>225</v>
      </c>
      <c r="I11" s="77">
        <v>156525</v>
      </c>
      <c r="J11" s="77">
        <v>156525</v>
      </c>
      <c r="K11" s="23"/>
      <c r="L11" s="23"/>
      <c r="M11" s="104">
        <v>156525</v>
      </c>
      <c r="N11" s="23"/>
      <c r="O11" s="77"/>
      <c r="P11" s="77"/>
      <c r="Q11" s="77"/>
      <c r="R11" s="77"/>
      <c r="S11" s="77"/>
      <c r="T11" s="77"/>
      <c r="U11" s="77"/>
      <c r="V11" s="77"/>
      <c r="W11" s="77"/>
      <c r="X11" s="77"/>
    </row>
    <row r="12" ht="20.25" customHeight="1" spans="1:24">
      <c r="A12" s="150" t="s">
        <v>70</v>
      </c>
      <c r="B12" s="150" t="s">
        <v>70</v>
      </c>
      <c r="C12" s="150" t="s">
        <v>226</v>
      </c>
      <c r="D12" s="150" t="s">
        <v>227</v>
      </c>
      <c r="E12" s="150" t="s">
        <v>116</v>
      </c>
      <c r="F12" s="150" t="s">
        <v>117</v>
      </c>
      <c r="G12" s="150" t="s">
        <v>220</v>
      </c>
      <c r="H12" s="150" t="s">
        <v>221</v>
      </c>
      <c r="I12" s="77">
        <v>177168</v>
      </c>
      <c r="J12" s="77">
        <v>177168</v>
      </c>
      <c r="K12" s="23"/>
      <c r="L12" s="23"/>
      <c r="M12" s="104">
        <v>177168</v>
      </c>
      <c r="N12" s="23"/>
      <c r="O12" s="77"/>
      <c r="P12" s="77"/>
      <c r="Q12" s="77"/>
      <c r="R12" s="77"/>
      <c r="S12" s="77"/>
      <c r="T12" s="77"/>
      <c r="U12" s="77"/>
      <c r="V12" s="77"/>
      <c r="W12" s="77"/>
      <c r="X12" s="77"/>
    </row>
    <row r="13" ht="20.25" customHeight="1" spans="1:24">
      <c r="A13" s="150" t="s">
        <v>70</v>
      </c>
      <c r="B13" s="150" t="s">
        <v>70</v>
      </c>
      <c r="C13" s="150" t="s">
        <v>226</v>
      </c>
      <c r="D13" s="150" t="s">
        <v>227</v>
      </c>
      <c r="E13" s="150" t="s">
        <v>116</v>
      </c>
      <c r="F13" s="150" t="s">
        <v>117</v>
      </c>
      <c r="G13" s="150" t="s">
        <v>222</v>
      </c>
      <c r="H13" s="150" t="s">
        <v>223</v>
      </c>
      <c r="I13" s="77">
        <v>13200</v>
      </c>
      <c r="J13" s="77">
        <v>13200</v>
      </c>
      <c r="K13" s="23"/>
      <c r="L13" s="23"/>
      <c r="M13" s="104">
        <v>13200</v>
      </c>
      <c r="N13" s="23"/>
      <c r="O13" s="77"/>
      <c r="P13" s="77"/>
      <c r="Q13" s="77"/>
      <c r="R13" s="77"/>
      <c r="S13" s="77"/>
      <c r="T13" s="77"/>
      <c r="U13" s="77"/>
      <c r="V13" s="77"/>
      <c r="W13" s="77"/>
      <c r="X13" s="77"/>
    </row>
    <row r="14" ht="20.25" customHeight="1" spans="1:24">
      <c r="A14" s="150" t="s">
        <v>70</v>
      </c>
      <c r="B14" s="150" t="s">
        <v>70</v>
      </c>
      <c r="C14" s="150" t="s">
        <v>226</v>
      </c>
      <c r="D14" s="150" t="s">
        <v>227</v>
      </c>
      <c r="E14" s="150" t="s">
        <v>116</v>
      </c>
      <c r="F14" s="150" t="s">
        <v>117</v>
      </c>
      <c r="G14" s="150" t="s">
        <v>224</v>
      </c>
      <c r="H14" s="150" t="s">
        <v>225</v>
      </c>
      <c r="I14" s="77">
        <v>14764</v>
      </c>
      <c r="J14" s="77">
        <v>14764</v>
      </c>
      <c r="K14" s="23"/>
      <c r="L14" s="23"/>
      <c r="M14" s="104">
        <v>14764</v>
      </c>
      <c r="N14" s="23"/>
      <c r="O14" s="77"/>
      <c r="P14" s="77"/>
      <c r="Q14" s="77"/>
      <c r="R14" s="77"/>
      <c r="S14" s="77"/>
      <c r="T14" s="77"/>
      <c r="U14" s="77"/>
      <c r="V14" s="77"/>
      <c r="W14" s="77"/>
      <c r="X14" s="77"/>
    </row>
    <row r="15" ht="20.25" customHeight="1" spans="1:24">
      <c r="A15" s="150" t="s">
        <v>70</v>
      </c>
      <c r="B15" s="150" t="s">
        <v>70</v>
      </c>
      <c r="C15" s="150" t="s">
        <v>226</v>
      </c>
      <c r="D15" s="150" t="s">
        <v>227</v>
      </c>
      <c r="E15" s="150" t="s">
        <v>116</v>
      </c>
      <c r="F15" s="150" t="s">
        <v>117</v>
      </c>
      <c r="G15" s="150" t="s">
        <v>228</v>
      </c>
      <c r="H15" s="150" t="s">
        <v>229</v>
      </c>
      <c r="I15" s="77">
        <v>48000</v>
      </c>
      <c r="J15" s="77">
        <v>48000</v>
      </c>
      <c r="K15" s="23"/>
      <c r="L15" s="23"/>
      <c r="M15" s="104">
        <v>48000</v>
      </c>
      <c r="N15" s="23"/>
      <c r="O15" s="77"/>
      <c r="P15" s="77"/>
      <c r="Q15" s="77"/>
      <c r="R15" s="77"/>
      <c r="S15" s="77"/>
      <c r="T15" s="77"/>
      <c r="U15" s="77"/>
      <c r="V15" s="77"/>
      <c r="W15" s="77"/>
      <c r="X15" s="77"/>
    </row>
    <row r="16" ht="20.25" customHeight="1" spans="1:24">
      <c r="A16" s="150" t="s">
        <v>70</v>
      </c>
      <c r="B16" s="150" t="s">
        <v>70</v>
      </c>
      <c r="C16" s="150" t="s">
        <v>226</v>
      </c>
      <c r="D16" s="150" t="s">
        <v>227</v>
      </c>
      <c r="E16" s="150" t="s">
        <v>116</v>
      </c>
      <c r="F16" s="150" t="s">
        <v>117</v>
      </c>
      <c r="G16" s="150" t="s">
        <v>228</v>
      </c>
      <c r="H16" s="150" t="s">
        <v>229</v>
      </c>
      <c r="I16" s="77">
        <v>45240</v>
      </c>
      <c r="J16" s="77">
        <v>45240</v>
      </c>
      <c r="K16" s="23"/>
      <c r="L16" s="23"/>
      <c r="M16" s="104">
        <v>45240</v>
      </c>
      <c r="N16" s="23"/>
      <c r="O16" s="77"/>
      <c r="P16" s="77"/>
      <c r="Q16" s="77"/>
      <c r="R16" s="77"/>
      <c r="S16" s="77"/>
      <c r="T16" s="77"/>
      <c r="U16" s="77"/>
      <c r="V16" s="77"/>
      <c r="W16" s="77"/>
      <c r="X16" s="77"/>
    </row>
    <row r="17" ht="20.25" customHeight="1" spans="1:24">
      <c r="A17" s="150" t="s">
        <v>70</v>
      </c>
      <c r="B17" s="150" t="s">
        <v>70</v>
      </c>
      <c r="C17" s="150" t="s">
        <v>226</v>
      </c>
      <c r="D17" s="150" t="s">
        <v>227</v>
      </c>
      <c r="E17" s="150" t="s">
        <v>116</v>
      </c>
      <c r="F17" s="150" t="s">
        <v>117</v>
      </c>
      <c r="G17" s="150" t="s">
        <v>228</v>
      </c>
      <c r="H17" s="150" t="s">
        <v>229</v>
      </c>
      <c r="I17" s="77">
        <v>88800</v>
      </c>
      <c r="J17" s="77">
        <v>88800</v>
      </c>
      <c r="K17" s="23"/>
      <c r="L17" s="23"/>
      <c r="M17" s="104">
        <v>88800</v>
      </c>
      <c r="N17" s="23"/>
      <c r="O17" s="77"/>
      <c r="P17" s="77"/>
      <c r="Q17" s="77"/>
      <c r="R17" s="77"/>
      <c r="S17" s="77"/>
      <c r="T17" s="77"/>
      <c r="U17" s="77"/>
      <c r="V17" s="77"/>
      <c r="W17" s="77"/>
      <c r="X17" s="77"/>
    </row>
    <row r="18" ht="20.25" customHeight="1" spans="1:24">
      <c r="A18" s="150" t="s">
        <v>70</v>
      </c>
      <c r="B18" s="150" t="s">
        <v>70</v>
      </c>
      <c r="C18" s="150" t="s">
        <v>226</v>
      </c>
      <c r="D18" s="150" t="s">
        <v>227</v>
      </c>
      <c r="E18" s="150" t="s">
        <v>116</v>
      </c>
      <c r="F18" s="150" t="s">
        <v>117</v>
      </c>
      <c r="G18" s="150" t="s">
        <v>228</v>
      </c>
      <c r="H18" s="150" t="s">
        <v>229</v>
      </c>
      <c r="I18" s="77">
        <v>99396</v>
      </c>
      <c r="J18" s="77">
        <v>99396</v>
      </c>
      <c r="K18" s="23"/>
      <c r="L18" s="23"/>
      <c r="M18" s="104">
        <v>99396</v>
      </c>
      <c r="N18" s="23"/>
      <c r="O18" s="77"/>
      <c r="P18" s="77"/>
      <c r="Q18" s="77"/>
      <c r="R18" s="77"/>
      <c r="S18" s="77"/>
      <c r="T18" s="77"/>
      <c r="U18" s="77"/>
      <c r="V18" s="77"/>
      <c r="W18" s="77"/>
      <c r="X18" s="77"/>
    </row>
    <row r="19" ht="20.25" customHeight="1" spans="1:24">
      <c r="A19" s="150" t="s">
        <v>70</v>
      </c>
      <c r="B19" s="150" t="s">
        <v>70</v>
      </c>
      <c r="C19" s="150" t="s">
        <v>230</v>
      </c>
      <c r="D19" s="150" t="s">
        <v>231</v>
      </c>
      <c r="E19" s="150" t="s">
        <v>126</v>
      </c>
      <c r="F19" s="150" t="s">
        <v>127</v>
      </c>
      <c r="G19" s="150" t="s">
        <v>232</v>
      </c>
      <c r="H19" s="150" t="s">
        <v>233</v>
      </c>
      <c r="I19" s="77">
        <v>810067</v>
      </c>
      <c r="J19" s="77">
        <v>810067</v>
      </c>
      <c r="K19" s="23"/>
      <c r="L19" s="23"/>
      <c r="M19" s="104">
        <v>810067</v>
      </c>
      <c r="N19" s="23"/>
      <c r="O19" s="77"/>
      <c r="P19" s="77"/>
      <c r="Q19" s="77"/>
      <c r="R19" s="77"/>
      <c r="S19" s="77"/>
      <c r="T19" s="77"/>
      <c r="U19" s="77"/>
      <c r="V19" s="77"/>
      <c r="W19" s="77"/>
      <c r="X19" s="77"/>
    </row>
    <row r="20" ht="20.25" customHeight="1" spans="1:24">
      <c r="A20" s="150" t="s">
        <v>70</v>
      </c>
      <c r="B20" s="150" t="s">
        <v>70</v>
      </c>
      <c r="C20" s="150" t="s">
        <v>230</v>
      </c>
      <c r="D20" s="150" t="s">
        <v>231</v>
      </c>
      <c r="E20" s="150" t="s">
        <v>139</v>
      </c>
      <c r="F20" s="150" t="s">
        <v>140</v>
      </c>
      <c r="G20" s="150" t="s">
        <v>234</v>
      </c>
      <c r="H20" s="150" t="s">
        <v>235</v>
      </c>
      <c r="I20" s="77">
        <v>361531.89</v>
      </c>
      <c r="J20" s="77">
        <v>361531.89</v>
      </c>
      <c r="K20" s="23"/>
      <c r="L20" s="23"/>
      <c r="M20" s="104">
        <v>361531.89</v>
      </c>
      <c r="N20" s="23"/>
      <c r="O20" s="77"/>
      <c r="P20" s="77"/>
      <c r="Q20" s="77"/>
      <c r="R20" s="77"/>
      <c r="S20" s="77"/>
      <c r="T20" s="77"/>
      <c r="U20" s="77"/>
      <c r="V20" s="77"/>
      <c r="W20" s="77"/>
      <c r="X20" s="77"/>
    </row>
    <row r="21" ht="20.25" customHeight="1" spans="1:24">
      <c r="A21" s="150" t="s">
        <v>70</v>
      </c>
      <c r="B21" s="150" t="s">
        <v>70</v>
      </c>
      <c r="C21" s="150" t="s">
        <v>230</v>
      </c>
      <c r="D21" s="150" t="s">
        <v>231</v>
      </c>
      <c r="E21" s="150" t="s">
        <v>141</v>
      </c>
      <c r="F21" s="150" t="s">
        <v>142</v>
      </c>
      <c r="G21" s="150" t="s">
        <v>234</v>
      </c>
      <c r="H21" s="150" t="s">
        <v>235</v>
      </c>
      <c r="I21" s="77">
        <v>34646.87</v>
      </c>
      <c r="J21" s="77">
        <v>34646.87</v>
      </c>
      <c r="K21" s="23"/>
      <c r="L21" s="23"/>
      <c r="M21" s="104">
        <v>34646.87</v>
      </c>
      <c r="N21" s="23"/>
      <c r="O21" s="77"/>
      <c r="P21" s="77"/>
      <c r="Q21" s="77"/>
      <c r="R21" s="77"/>
      <c r="S21" s="77"/>
      <c r="T21" s="77"/>
      <c r="U21" s="77"/>
      <c r="V21" s="77"/>
      <c r="W21" s="77"/>
      <c r="X21" s="77"/>
    </row>
    <row r="22" ht="20.25" customHeight="1" spans="1:24">
      <c r="A22" s="150" t="s">
        <v>70</v>
      </c>
      <c r="B22" s="150" t="s">
        <v>70</v>
      </c>
      <c r="C22" s="150" t="s">
        <v>230</v>
      </c>
      <c r="D22" s="150" t="s">
        <v>231</v>
      </c>
      <c r="E22" s="150" t="s">
        <v>143</v>
      </c>
      <c r="F22" s="150" t="s">
        <v>144</v>
      </c>
      <c r="G22" s="150" t="s">
        <v>236</v>
      </c>
      <c r="H22" s="150" t="s">
        <v>237</v>
      </c>
      <c r="I22" s="77">
        <v>273050.06</v>
      </c>
      <c r="J22" s="77">
        <v>273050.06</v>
      </c>
      <c r="K22" s="23"/>
      <c r="L22" s="23"/>
      <c r="M22" s="104">
        <v>273050.06</v>
      </c>
      <c r="N22" s="23"/>
      <c r="O22" s="77"/>
      <c r="P22" s="77"/>
      <c r="Q22" s="77"/>
      <c r="R22" s="77"/>
      <c r="S22" s="77"/>
      <c r="T22" s="77"/>
      <c r="U22" s="77"/>
      <c r="V22" s="77"/>
      <c r="W22" s="77"/>
      <c r="X22" s="77"/>
    </row>
    <row r="23" ht="20.25" customHeight="1" spans="1:24">
      <c r="A23" s="150" t="s">
        <v>70</v>
      </c>
      <c r="B23" s="150" t="s">
        <v>70</v>
      </c>
      <c r="C23" s="150" t="s">
        <v>230</v>
      </c>
      <c r="D23" s="150" t="s">
        <v>231</v>
      </c>
      <c r="E23" s="150" t="s">
        <v>143</v>
      </c>
      <c r="F23" s="150" t="s">
        <v>144</v>
      </c>
      <c r="G23" s="150" t="s">
        <v>236</v>
      </c>
      <c r="H23" s="150" t="s">
        <v>237</v>
      </c>
      <c r="I23" s="77">
        <v>21928.4</v>
      </c>
      <c r="J23" s="77">
        <v>21928.4</v>
      </c>
      <c r="K23" s="23"/>
      <c r="L23" s="23"/>
      <c r="M23" s="104">
        <v>21928.4</v>
      </c>
      <c r="N23" s="23"/>
      <c r="O23" s="77"/>
      <c r="P23" s="77"/>
      <c r="Q23" s="77"/>
      <c r="R23" s="77"/>
      <c r="S23" s="77"/>
      <c r="T23" s="77"/>
      <c r="U23" s="77"/>
      <c r="V23" s="77"/>
      <c r="W23" s="77"/>
      <c r="X23" s="77"/>
    </row>
    <row r="24" ht="20.25" customHeight="1" spans="1:24">
      <c r="A24" s="150" t="s">
        <v>70</v>
      </c>
      <c r="B24" s="150" t="s">
        <v>70</v>
      </c>
      <c r="C24" s="150" t="s">
        <v>230</v>
      </c>
      <c r="D24" s="150" t="s">
        <v>231</v>
      </c>
      <c r="E24" s="150" t="s">
        <v>134</v>
      </c>
      <c r="F24" s="150" t="s">
        <v>133</v>
      </c>
      <c r="G24" s="150" t="s">
        <v>238</v>
      </c>
      <c r="H24" s="150" t="s">
        <v>239</v>
      </c>
      <c r="I24" s="77">
        <v>5000.25</v>
      </c>
      <c r="J24" s="77">
        <v>5000.25</v>
      </c>
      <c r="K24" s="23"/>
      <c r="L24" s="23"/>
      <c r="M24" s="104">
        <v>5000.25</v>
      </c>
      <c r="N24" s="23"/>
      <c r="O24" s="77"/>
      <c r="P24" s="77"/>
      <c r="Q24" s="77"/>
      <c r="R24" s="77"/>
      <c r="S24" s="77"/>
      <c r="T24" s="77"/>
      <c r="U24" s="77"/>
      <c r="V24" s="77"/>
      <c r="W24" s="77"/>
      <c r="X24" s="77"/>
    </row>
    <row r="25" ht="20.25" customHeight="1" spans="1:24">
      <c r="A25" s="150" t="s">
        <v>70</v>
      </c>
      <c r="B25" s="150" t="s">
        <v>70</v>
      </c>
      <c r="C25" s="150" t="s">
        <v>230</v>
      </c>
      <c r="D25" s="150" t="s">
        <v>231</v>
      </c>
      <c r="E25" s="150" t="s">
        <v>145</v>
      </c>
      <c r="F25" s="150" t="s">
        <v>146</v>
      </c>
      <c r="G25" s="150" t="s">
        <v>238</v>
      </c>
      <c r="H25" s="150" t="s">
        <v>239</v>
      </c>
      <c r="I25" s="77">
        <v>2850</v>
      </c>
      <c r="J25" s="77">
        <v>2850</v>
      </c>
      <c r="K25" s="23"/>
      <c r="L25" s="23"/>
      <c r="M25" s="104">
        <v>2850</v>
      </c>
      <c r="N25" s="23"/>
      <c r="O25" s="77"/>
      <c r="P25" s="77"/>
      <c r="Q25" s="77"/>
      <c r="R25" s="77"/>
      <c r="S25" s="77"/>
      <c r="T25" s="77"/>
      <c r="U25" s="77"/>
      <c r="V25" s="77"/>
      <c r="W25" s="77"/>
      <c r="X25" s="77"/>
    </row>
    <row r="26" ht="20.25" customHeight="1" spans="1:24">
      <c r="A26" s="150" t="s">
        <v>70</v>
      </c>
      <c r="B26" s="150" t="s">
        <v>70</v>
      </c>
      <c r="C26" s="150" t="s">
        <v>230</v>
      </c>
      <c r="D26" s="150" t="s">
        <v>231</v>
      </c>
      <c r="E26" s="150" t="s">
        <v>145</v>
      </c>
      <c r="F26" s="150" t="s">
        <v>146</v>
      </c>
      <c r="G26" s="150" t="s">
        <v>238</v>
      </c>
      <c r="H26" s="150" t="s">
        <v>239</v>
      </c>
      <c r="I26" s="77">
        <v>9840</v>
      </c>
      <c r="J26" s="77">
        <v>9840</v>
      </c>
      <c r="K26" s="23"/>
      <c r="L26" s="23"/>
      <c r="M26" s="104">
        <v>9840</v>
      </c>
      <c r="N26" s="23"/>
      <c r="O26" s="77"/>
      <c r="P26" s="77"/>
      <c r="Q26" s="77"/>
      <c r="R26" s="77"/>
      <c r="S26" s="77"/>
      <c r="T26" s="77"/>
      <c r="U26" s="77"/>
      <c r="V26" s="77"/>
      <c r="W26" s="77"/>
      <c r="X26" s="77"/>
    </row>
    <row r="27" ht="20.25" customHeight="1" spans="1:24">
      <c r="A27" s="150" t="s">
        <v>70</v>
      </c>
      <c r="B27" s="150" t="s">
        <v>70</v>
      </c>
      <c r="C27" s="150" t="s">
        <v>230</v>
      </c>
      <c r="D27" s="150" t="s">
        <v>231</v>
      </c>
      <c r="E27" s="150" t="s">
        <v>145</v>
      </c>
      <c r="F27" s="150" t="s">
        <v>146</v>
      </c>
      <c r="G27" s="150" t="s">
        <v>238</v>
      </c>
      <c r="H27" s="150" t="s">
        <v>239</v>
      </c>
      <c r="I27" s="77">
        <v>26220</v>
      </c>
      <c r="J27" s="77">
        <v>26220</v>
      </c>
      <c r="K27" s="23"/>
      <c r="L27" s="23"/>
      <c r="M27" s="104">
        <v>26220</v>
      </c>
      <c r="N27" s="23"/>
      <c r="O27" s="77"/>
      <c r="P27" s="77"/>
      <c r="Q27" s="77"/>
      <c r="R27" s="77"/>
      <c r="S27" s="77"/>
      <c r="T27" s="77"/>
      <c r="U27" s="77"/>
      <c r="V27" s="77"/>
      <c r="W27" s="77"/>
      <c r="X27" s="77"/>
    </row>
    <row r="28" ht="20.25" customHeight="1" spans="1:24">
      <c r="A28" s="150" t="s">
        <v>70</v>
      </c>
      <c r="B28" s="150" t="s">
        <v>70</v>
      </c>
      <c r="C28" s="150" t="s">
        <v>240</v>
      </c>
      <c r="D28" s="150" t="s">
        <v>152</v>
      </c>
      <c r="E28" s="150" t="s">
        <v>151</v>
      </c>
      <c r="F28" s="150" t="s">
        <v>152</v>
      </c>
      <c r="G28" s="150" t="s">
        <v>241</v>
      </c>
      <c r="H28" s="150" t="s">
        <v>152</v>
      </c>
      <c r="I28" s="77">
        <v>643446.36</v>
      </c>
      <c r="J28" s="77">
        <v>643446.36</v>
      </c>
      <c r="K28" s="23"/>
      <c r="L28" s="23"/>
      <c r="M28" s="104">
        <v>643446.36</v>
      </c>
      <c r="N28" s="23"/>
      <c r="O28" s="77"/>
      <c r="P28" s="77"/>
      <c r="Q28" s="77"/>
      <c r="R28" s="77"/>
      <c r="S28" s="77"/>
      <c r="T28" s="77"/>
      <c r="U28" s="77"/>
      <c r="V28" s="77"/>
      <c r="W28" s="77"/>
      <c r="X28" s="77"/>
    </row>
    <row r="29" ht="20.25" customHeight="1" spans="1:24">
      <c r="A29" s="150" t="s">
        <v>70</v>
      </c>
      <c r="B29" s="150" t="s">
        <v>70</v>
      </c>
      <c r="C29" s="150" t="s">
        <v>240</v>
      </c>
      <c r="D29" s="150" t="s">
        <v>152</v>
      </c>
      <c r="E29" s="150" t="s">
        <v>151</v>
      </c>
      <c r="F29" s="150" t="s">
        <v>152</v>
      </c>
      <c r="G29" s="150" t="s">
        <v>241</v>
      </c>
      <c r="H29" s="150" t="s">
        <v>152</v>
      </c>
      <c r="I29" s="77">
        <v>72788.16</v>
      </c>
      <c r="J29" s="77">
        <v>72788.16</v>
      </c>
      <c r="K29" s="23"/>
      <c r="L29" s="23"/>
      <c r="M29" s="104">
        <v>72788.16</v>
      </c>
      <c r="N29" s="23"/>
      <c r="O29" s="77"/>
      <c r="P29" s="77"/>
      <c r="Q29" s="77"/>
      <c r="R29" s="77"/>
      <c r="S29" s="77"/>
      <c r="T29" s="77"/>
      <c r="U29" s="77"/>
      <c r="V29" s="77"/>
      <c r="W29" s="77"/>
      <c r="X29" s="77"/>
    </row>
    <row r="30" ht="20.25" customHeight="1" spans="1:24">
      <c r="A30" s="150" t="s">
        <v>70</v>
      </c>
      <c r="B30" s="150" t="s">
        <v>70</v>
      </c>
      <c r="C30" s="150" t="s">
        <v>242</v>
      </c>
      <c r="D30" s="150" t="s">
        <v>243</v>
      </c>
      <c r="E30" s="150" t="s">
        <v>106</v>
      </c>
      <c r="F30" s="150" t="s">
        <v>107</v>
      </c>
      <c r="G30" s="150" t="s">
        <v>244</v>
      </c>
      <c r="H30" s="150" t="s">
        <v>245</v>
      </c>
      <c r="I30" s="77">
        <v>354000</v>
      </c>
      <c r="J30" s="77">
        <v>354000</v>
      </c>
      <c r="K30" s="23"/>
      <c r="L30" s="23"/>
      <c r="M30" s="104">
        <v>354000</v>
      </c>
      <c r="N30" s="23"/>
      <c r="O30" s="77"/>
      <c r="P30" s="77"/>
      <c r="Q30" s="77"/>
      <c r="R30" s="77"/>
      <c r="S30" s="77"/>
      <c r="T30" s="77"/>
      <c r="U30" s="77"/>
      <c r="V30" s="77"/>
      <c r="W30" s="77"/>
      <c r="X30" s="77"/>
    </row>
    <row r="31" ht="20.25" customHeight="1" spans="1:24">
      <c r="A31" s="150" t="s">
        <v>70</v>
      </c>
      <c r="B31" s="150" t="s">
        <v>70</v>
      </c>
      <c r="C31" s="150" t="s">
        <v>246</v>
      </c>
      <c r="D31" s="150" t="s">
        <v>247</v>
      </c>
      <c r="E31" s="150" t="s">
        <v>106</v>
      </c>
      <c r="F31" s="150" t="s">
        <v>107</v>
      </c>
      <c r="G31" s="150" t="s">
        <v>248</v>
      </c>
      <c r="H31" s="150" t="s">
        <v>249</v>
      </c>
      <c r="I31" s="77">
        <v>109600</v>
      </c>
      <c r="J31" s="77">
        <v>109600</v>
      </c>
      <c r="K31" s="23"/>
      <c r="L31" s="23"/>
      <c r="M31" s="104">
        <v>109600</v>
      </c>
      <c r="N31" s="23"/>
      <c r="O31" s="77"/>
      <c r="P31" s="77"/>
      <c r="Q31" s="77"/>
      <c r="R31" s="77"/>
      <c r="S31" s="77"/>
      <c r="T31" s="77"/>
      <c r="U31" s="77"/>
      <c r="V31" s="77"/>
      <c r="W31" s="77"/>
      <c r="X31" s="77"/>
    </row>
    <row r="32" ht="20.25" customHeight="1" spans="1:24">
      <c r="A32" s="150" t="s">
        <v>70</v>
      </c>
      <c r="B32" s="150" t="s">
        <v>70</v>
      </c>
      <c r="C32" s="150" t="s">
        <v>246</v>
      </c>
      <c r="D32" s="150" t="s">
        <v>247</v>
      </c>
      <c r="E32" s="150" t="s">
        <v>106</v>
      </c>
      <c r="F32" s="150" t="s">
        <v>107</v>
      </c>
      <c r="G32" s="150" t="s">
        <v>248</v>
      </c>
      <c r="H32" s="150" t="s">
        <v>249</v>
      </c>
      <c r="I32" s="77">
        <v>212400</v>
      </c>
      <c r="J32" s="77">
        <v>212400</v>
      </c>
      <c r="K32" s="23"/>
      <c r="L32" s="23"/>
      <c r="M32" s="104">
        <v>212400</v>
      </c>
      <c r="N32" s="23"/>
      <c r="O32" s="77"/>
      <c r="P32" s="77"/>
      <c r="Q32" s="77"/>
      <c r="R32" s="77"/>
      <c r="S32" s="77"/>
      <c r="T32" s="77"/>
      <c r="U32" s="77"/>
      <c r="V32" s="77"/>
      <c r="W32" s="77"/>
      <c r="X32" s="77"/>
    </row>
    <row r="33" ht="20.25" customHeight="1" spans="1:24">
      <c r="A33" s="150" t="s">
        <v>70</v>
      </c>
      <c r="B33" s="150" t="s">
        <v>70</v>
      </c>
      <c r="C33" s="150" t="s">
        <v>246</v>
      </c>
      <c r="D33" s="150" t="s">
        <v>247</v>
      </c>
      <c r="E33" s="150" t="s">
        <v>106</v>
      </c>
      <c r="F33" s="150" t="s">
        <v>107</v>
      </c>
      <c r="G33" s="150" t="s">
        <v>248</v>
      </c>
      <c r="H33" s="150" t="s">
        <v>249</v>
      </c>
      <c r="I33" s="77">
        <v>268800</v>
      </c>
      <c r="J33" s="77">
        <v>268800</v>
      </c>
      <c r="K33" s="23"/>
      <c r="L33" s="23"/>
      <c r="M33" s="104">
        <v>268800</v>
      </c>
      <c r="N33" s="23"/>
      <c r="O33" s="77"/>
      <c r="P33" s="77"/>
      <c r="Q33" s="77"/>
      <c r="R33" s="77"/>
      <c r="S33" s="77"/>
      <c r="T33" s="77"/>
      <c r="U33" s="77"/>
      <c r="V33" s="77"/>
      <c r="W33" s="77"/>
      <c r="X33" s="77"/>
    </row>
    <row r="34" ht="20.25" customHeight="1" spans="1:24">
      <c r="A34" s="150" t="s">
        <v>70</v>
      </c>
      <c r="B34" s="150" t="s">
        <v>70</v>
      </c>
      <c r="C34" s="150" t="s">
        <v>246</v>
      </c>
      <c r="D34" s="150" t="s">
        <v>247</v>
      </c>
      <c r="E34" s="150" t="s">
        <v>116</v>
      </c>
      <c r="F34" s="150" t="s">
        <v>117</v>
      </c>
      <c r="G34" s="150" t="s">
        <v>248</v>
      </c>
      <c r="H34" s="150" t="s">
        <v>249</v>
      </c>
      <c r="I34" s="77">
        <v>16000</v>
      </c>
      <c r="J34" s="77">
        <v>16000</v>
      </c>
      <c r="K34" s="23"/>
      <c r="L34" s="23"/>
      <c r="M34" s="104">
        <v>16000</v>
      </c>
      <c r="N34" s="23"/>
      <c r="O34" s="77"/>
      <c r="P34" s="77"/>
      <c r="Q34" s="77"/>
      <c r="R34" s="77"/>
      <c r="S34" s="77"/>
      <c r="T34" s="77"/>
      <c r="U34" s="77"/>
      <c r="V34" s="77"/>
      <c r="W34" s="77"/>
      <c r="X34" s="77"/>
    </row>
    <row r="35" ht="20.25" customHeight="1" spans="1:24">
      <c r="A35" s="150" t="s">
        <v>70</v>
      </c>
      <c r="B35" s="150" t="s">
        <v>70</v>
      </c>
      <c r="C35" s="150" t="s">
        <v>246</v>
      </c>
      <c r="D35" s="150" t="s">
        <v>247</v>
      </c>
      <c r="E35" s="150" t="s">
        <v>124</v>
      </c>
      <c r="F35" s="150" t="s">
        <v>125</v>
      </c>
      <c r="G35" s="150" t="s">
        <v>248</v>
      </c>
      <c r="H35" s="150" t="s">
        <v>249</v>
      </c>
      <c r="I35" s="77">
        <v>11000</v>
      </c>
      <c r="J35" s="77">
        <v>11000</v>
      </c>
      <c r="K35" s="23"/>
      <c r="L35" s="23"/>
      <c r="M35" s="104">
        <v>11000</v>
      </c>
      <c r="N35" s="23"/>
      <c r="O35" s="77"/>
      <c r="P35" s="77"/>
      <c r="Q35" s="77"/>
      <c r="R35" s="77"/>
      <c r="S35" s="77"/>
      <c r="T35" s="77"/>
      <c r="U35" s="77"/>
      <c r="V35" s="77"/>
      <c r="W35" s="77"/>
      <c r="X35" s="77"/>
    </row>
    <row r="36" ht="20.25" customHeight="1" spans="1:24">
      <c r="A36" s="150" t="s">
        <v>70</v>
      </c>
      <c r="B36" s="150" t="s">
        <v>70</v>
      </c>
      <c r="C36" s="150" t="s">
        <v>246</v>
      </c>
      <c r="D36" s="150" t="s">
        <v>247</v>
      </c>
      <c r="E36" s="150" t="s">
        <v>106</v>
      </c>
      <c r="F36" s="150" t="s">
        <v>107</v>
      </c>
      <c r="G36" s="150" t="s">
        <v>250</v>
      </c>
      <c r="H36" s="150" t="s">
        <v>251</v>
      </c>
      <c r="I36" s="77">
        <v>10800</v>
      </c>
      <c r="J36" s="77">
        <v>10800</v>
      </c>
      <c r="K36" s="23"/>
      <c r="L36" s="23"/>
      <c r="M36" s="104">
        <v>10800</v>
      </c>
      <c r="N36" s="23"/>
      <c r="O36" s="77"/>
      <c r="P36" s="77"/>
      <c r="Q36" s="77"/>
      <c r="R36" s="77"/>
      <c r="S36" s="77"/>
      <c r="T36" s="77"/>
      <c r="U36" s="77"/>
      <c r="V36" s="77"/>
      <c r="W36" s="77"/>
      <c r="X36" s="77"/>
    </row>
    <row r="37" ht="20.25" customHeight="1" spans="1:24">
      <c r="A37" s="150" t="s">
        <v>70</v>
      </c>
      <c r="B37" s="150" t="s">
        <v>70</v>
      </c>
      <c r="C37" s="150" t="s">
        <v>246</v>
      </c>
      <c r="D37" s="150" t="s">
        <v>247</v>
      </c>
      <c r="E37" s="150" t="s">
        <v>116</v>
      </c>
      <c r="F37" s="150" t="s">
        <v>117</v>
      </c>
      <c r="G37" s="150" t="s">
        <v>250</v>
      </c>
      <c r="H37" s="150" t="s">
        <v>251</v>
      </c>
      <c r="I37" s="77">
        <v>1500</v>
      </c>
      <c r="J37" s="77">
        <v>1500</v>
      </c>
      <c r="K37" s="23"/>
      <c r="L37" s="23"/>
      <c r="M37" s="104">
        <v>1500</v>
      </c>
      <c r="N37" s="23"/>
      <c r="O37" s="77"/>
      <c r="P37" s="77"/>
      <c r="Q37" s="77"/>
      <c r="R37" s="77"/>
      <c r="S37" s="77"/>
      <c r="T37" s="77"/>
      <c r="U37" s="77"/>
      <c r="V37" s="77"/>
      <c r="W37" s="77"/>
      <c r="X37" s="77"/>
    </row>
    <row r="38" ht="20.25" customHeight="1" spans="1:24">
      <c r="A38" s="150" t="s">
        <v>70</v>
      </c>
      <c r="B38" s="150" t="s">
        <v>70</v>
      </c>
      <c r="C38" s="150" t="s">
        <v>246</v>
      </c>
      <c r="D38" s="150" t="s">
        <v>247</v>
      </c>
      <c r="E38" s="150" t="s">
        <v>106</v>
      </c>
      <c r="F38" s="150" t="s">
        <v>107</v>
      </c>
      <c r="G38" s="150" t="s">
        <v>252</v>
      </c>
      <c r="H38" s="150" t="s">
        <v>253</v>
      </c>
      <c r="I38" s="77">
        <v>10800</v>
      </c>
      <c r="J38" s="77">
        <v>10800</v>
      </c>
      <c r="K38" s="23"/>
      <c r="L38" s="23"/>
      <c r="M38" s="104">
        <v>10800</v>
      </c>
      <c r="N38" s="23"/>
      <c r="O38" s="77"/>
      <c r="P38" s="77"/>
      <c r="Q38" s="77"/>
      <c r="R38" s="77"/>
      <c r="S38" s="77"/>
      <c r="T38" s="77"/>
      <c r="U38" s="77"/>
      <c r="V38" s="77"/>
      <c r="W38" s="77"/>
      <c r="X38" s="77"/>
    </row>
    <row r="39" ht="20.25" customHeight="1" spans="1:24">
      <c r="A39" s="150" t="s">
        <v>70</v>
      </c>
      <c r="B39" s="150" t="s">
        <v>70</v>
      </c>
      <c r="C39" s="150" t="s">
        <v>246</v>
      </c>
      <c r="D39" s="150" t="s">
        <v>247</v>
      </c>
      <c r="E39" s="150" t="s">
        <v>116</v>
      </c>
      <c r="F39" s="150" t="s">
        <v>117</v>
      </c>
      <c r="G39" s="150" t="s">
        <v>252</v>
      </c>
      <c r="H39" s="150" t="s">
        <v>253</v>
      </c>
      <c r="I39" s="77">
        <v>1500</v>
      </c>
      <c r="J39" s="77">
        <v>1500</v>
      </c>
      <c r="K39" s="23"/>
      <c r="L39" s="23"/>
      <c r="M39" s="104">
        <v>1500</v>
      </c>
      <c r="N39" s="23"/>
      <c r="O39" s="77"/>
      <c r="P39" s="77"/>
      <c r="Q39" s="77"/>
      <c r="R39" s="77"/>
      <c r="S39" s="77"/>
      <c r="T39" s="77"/>
      <c r="U39" s="77"/>
      <c r="V39" s="77"/>
      <c r="W39" s="77"/>
      <c r="X39" s="77"/>
    </row>
    <row r="40" ht="20.25" customHeight="1" spans="1:24">
      <c r="A40" s="150" t="s">
        <v>70</v>
      </c>
      <c r="B40" s="150" t="s">
        <v>70</v>
      </c>
      <c r="C40" s="150" t="s">
        <v>246</v>
      </c>
      <c r="D40" s="150" t="s">
        <v>247</v>
      </c>
      <c r="E40" s="150" t="s">
        <v>106</v>
      </c>
      <c r="F40" s="150" t="s">
        <v>107</v>
      </c>
      <c r="G40" s="150" t="s">
        <v>254</v>
      </c>
      <c r="H40" s="150" t="s">
        <v>255</v>
      </c>
      <c r="I40" s="77">
        <v>10800</v>
      </c>
      <c r="J40" s="77">
        <v>10800</v>
      </c>
      <c r="K40" s="23"/>
      <c r="L40" s="23"/>
      <c r="M40" s="104">
        <v>10800</v>
      </c>
      <c r="N40" s="23"/>
      <c r="O40" s="77"/>
      <c r="P40" s="77"/>
      <c r="Q40" s="77"/>
      <c r="R40" s="77"/>
      <c r="S40" s="77"/>
      <c r="T40" s="77"/>
      <c r="U40" s="77"/>
      <c r="V40" s="77"/>
      <c r="W40" s="77"/>
      <c r="X40" s="77"/>
    </row>
    <row r="41" ht="20.25" customHeight="1" spans="1:24">
      <c r="A41" s="150" t="s">
        <v>70</v>
      </c>
      <c r="B41" s="150" t="s">
        <v>70</v>
      </c>
      <c r="C41" s="150" t="s">
        <v>246</v>
      </c>
      <c r="D41" s="150" t="s">
        <v>247</v>
      </c>
      <c r="E41" s="150" t="s">
        <v>116</v>
      </c>
      <c r="F41" s="150" t="s">
        <v>117</v>
      </c>
      <c r="G41" s="150" t="s">
        <v>254</v>
      </c>
      <c r="H41" s="150" t="s">
        <v>255</v>
      </c>
      <c r="I41" s="77">
        <v>1500</v>
      </c>
      <c r="J41" s="77">
        <v>1500</v>
      </c>
      <c r="K41" s="23"/>
      <c r="L41" s="23"/>
      <c r="M41" s="104">
        <v>1500</v>
      </c>
      <c r="N41" s="23"/>
      <c r="O41" s="77"/>
      <c r="P41" s="77"/>
      <c r="Q41" s="77"/>
      <c r="R41" s="77"/>
      <c r="S41" s="77"/>
      <c r="T41" s="77"/>
      <c r="U41" s="77"/>
      <c r="V41" s="77"/>
      <c r="W41" s="77"/>
      <c r="X41" s="77"/>
    </row>
    <row r="42" ht="20.25" customHeight="1" spans="1:24">
      <c r="A42" s="150" t="s">
        <v>70</v>
      </c>
      <c r="B42" s="150" t="s">
        <v>70</v>
      </c>
      <c r="C42" s="150" t="s">
        <v>246</v>
      </c>
      <c r="D42" s="150" t="s">
        <v>247</v>
      </c>
      <c r="E42" s="150" t="s">
        <v>106</v>
      </c>
      <c r="F42" s="150" t="s">
        <v>107</v>
      </c>
      <c r="G42" s="150" t="s">
        <v>256</v>
      </c>
      <c r="H42" s="150" t="s">
        <v>257</v>
      </c>
      <c r="I42" s="77">
        <v>10800</v>
      </c>
      <c r="J42" s="77">
        <v>10800</v>
      </c>
      <c r="K42" s="23"/>
      <c r="L42" s="23"/>
      <c r="M42" s="104">
        <v>10800</v>
      </c>
      <c r="N42" s="23"/>
      <c r="O42" s="77"/>
      <c r="P42" s="77"/>
      <c r="Q42" s="77"/>
      <c r="R42" s="77"/>
      <c r="S42" s="77"/>
      <c r="T42" s="77"/>
      <c r="U42" s="77"/>
      <c r="V42" s="77"/>
      <c r="W42" s="77"/>
      <c r="X42" s="77"/>
    </row>
    <row r="43" ht="20.25" customHeight="1" spans="1:24">
      <c r="A43" s="150" t="s">
        <v>70</v>
      </c>
      <c r="B43" s="150" t="s">
        <v>70</v>
      </c>
      <c r="C43" s="150" t="s">
        <v>246</v>
      </c>
      <c r="D43" s="150" t="s">
        <v>247</v>
      </c>
      <c r="E43" s="150" t="s">
        <v>116</v>
      </c>
      <c r="F43" s="150" t="s">
        <v>117</v>
      </c>
      <c r="G43" s="150" t="s">
        <v>256</v>
      </c>
      <c r="H43" s="150" t="s">
        <v>257</v>
      </c>
      <c r="I43" s="77">
        <v>1500</v>
      </c>
      <c r="J43" s="77">
        <v>1500</v>
      </c>
      <c r="K43" s="23"/>
      <c r="L43" s="23"/>
      <c r="M43" s="104">
        <v>1500</v>
      </c>
      <c r="N43" s="23"/>
      <c r="O43" s="77"/>
      <c r="P43" s="77"/>
      <c r="Q43" s="77"/>
      <c r="R43" s="77"/>
      <c r="S43" s="77"/>
      <c r="T43" s="77"/>
      <c r="U43" s="77"/>
      <c r="V43" s="77"/>
      <c r="W43" s="77"/>
      <c r="X43" s="77"/>
    </row>
    <row r="44" ht="20.25" customHeight="1" spans="1:24">
      <c r="A44" s="150" t="s">
        <v>70</v>
      </c>
      <c r="B44" s="150" t="s">
        <v>70</v>
      </c>
      <c r="C44" s="150" t="s">
        <v>246</v>
      </c>
      <c r="D44" s="150" t="s">
        <v>247</v>
      </c>
      <c r="E44" s="150" t="s">
        <v>106</v>
      </c>
      <c r="F44" s="150" t="s">
        <v>107</v>
      </c>
      <c r="G44" s="150" t="s">
        <v>258</v>
      </c>
      <c r="H44" s="150" t="s">
        <v>259</v>
      </c>
      <c r="I44" s="77">
        <v>3600</v>
      </c>
      <c r="J44" s="77">
        <v>3600</v>
      </c>
      <c r="K44" s="23"/>
      <c r="L44" s="23"/>
      <c r="M44" s="104">
        <v>3600</v>
      </c>
      <c r="N44" s="23"/>
      <c r="O44" s="77"/>
      <c r="P44" s="77"/>
      <c r="Q44" s="77"/>
      <c r="R44" s="77"/>
      <c r="S44" s="77"/>
      <c r="T44" s="77"/>
      <c r="U44" s="77"/>
      <c r="V44" s="77"/>
      <c r="W44" s="77"/>
      <c r="X44" s="77"/>
    </row>
    <row r="45" ht="20.25" customHeight="1" spans="1:24">
      <c r="A45" s="150" t="s">
        <v>70</v>
      </c>
      <c r="B45" s="150" t="s">
        <v>70</v>
      </c>
      <c r="C45" s="150" t="s">
        <v>246</v>
      </c>
      <c r="D45" s="150" t="s">
        <v>247</v>
      </c>
      <c r="E45" s="150" t="s">
        <v>116</v>
      </c>
      <c r="F45" s="150" t="s">
        <v>117</v>
      </c>
      <c r="G45" s="150" t="s">
        <v>258</v>
      </c>
      <c r="H45" s="150" t="s">
        <v>259</v>
      </c>
      <c r="I45" s="77">
        <v>500</v>
      </c>
      <c r="J45" s="77">
        <v>500</v>
      </c>
      <c r="K45" s="23"/>
      <c r="L45" s="23"/>
      <c r="M45" s="104">
        <v>500</v>
      </c>
      <c r="N45" s="23"/>
      <c r="O45" s="77"/>
      <c r="P45" s="77"/>
      <c r="Q45" s="77"/>
      <c r="R45" s="77"/>
      <c r="S45" s="77"/>
      <c r="T45" s="77"/>
      <c r="U45" s="77"/>
      <c r="V45" s="77"/>
      <c r="W45" s="77"/>
      <c r="X45" s="77"/>
    </row>
    <row r="46" ht="20.25" customHeight="1" spans="1:24">
      <c r="A46" s="150" t="s">
        <v>70</v>
      </c>
      <c r="B46" s="150" t="s">
        <v>70</v>
      </c>
      <c r="C46" s="150" t="s">
        <v>246</v>
      </c>
      <c r="D46" s="150" t="s">
        <v>247</v>
      </c>
      <c r="E46" s="150" t="s">
        <v>106</v>
      </c>
      <c r="F46" s="150" t="s">
        <v>107</v>
      </c>
      <c r="G46" s="150" t="s">
        <v>260</v>
      </c>
      <c r="H46" s="150" t="s">
        <v>261</v>
      </c>
      <c r="I46" s="77">
        <v>18000</v>
      </c>
      <c r="J46" s="77">
        <v>18000</v>
      </c>
      <c r="K46" s="23"/>
      <c r="L46" s="23"/>
      <c r="M46" s="104">
        <v>18000</v>
      </c>
      <c r="N46" s="23"/>
      <c r="O46" s="77"/>
      <c r="P46" s="77"/>
      <c r="Q46" s="77"/>
      <c r="R46" s="77"/>
      <c r="S46" s="77"/>
      <c r="T46" s="77"/>
      <c r="U46" s="77"/>
      <c r="V46" s="77"/>
      <c r="W46" s="77"/>
      <c r="X46" s="77"/>
    </row>
    <row r="47" ht="20.25" customHeight="1" spans="1:24">
      <c r="A47" s="150" t="s">
        <v>70</v>
      </c>
      <c r="B47" s="150" t="s">
        <v>70</v>
      </c>
      <c r="C47" s="150" t="s">
        <v>246</v>
      </c>
      <c r="D47" s="150" t="s">
        <v>247</v>
      </c>
      <c r="E47" s="150" t="s">
        <v>116</v>
      </c>
      <c r="F47" s="150" t="s">
        <v>117</v>
      </c>
      <c r="G47" s="150" t="s">
        <v>260</v>
      </c>
      <c r="H47" s="150" t="s">
        <v>261</v>
      </c>
      <c r="I47" s="77">
        <v>2500</v>
      </c>
      <c r="J47" s="77">
        <v>2500</v>
      </c>
      <c r="K47" s="23"/>
      <c r="L47" s="23"/>
      <c r="M47" s="104">
        <v>2500</v>
      </c>
      <c r="N47" s="23"/>
      <c r="O47" s="77"/>
      <c r="P47" s="77"/>
      <c r="Q47" s="77"/>
      <c r="R47" s="77"/>
      <c r="S47" s="77"/>
      <c r="T47" s="77"/>
      <c r="U47" s="77"/>
      <c r="V47" s="77"/>
      <c r="W47" s="77"/>
      <c r="X47" s="77"/>
    </row>
    <row r="48" ht="20.25" customHeight="1" spans="1:24">
      <c r="A48" s="150" t="s">
        <v>70</v>
      </c>
      <c r="B48" s="150" t="s">
        <v>70</v>
      </c>
      <c r="C48" s="150" t="s">
        <v>246</v>
      </c>
      <c r="D48" s="150" t="s">
        <v>247</v>
      </c>
      <c r="E48" s="150" t="s">
        <v>106</v>
      </c>
      <c r="F48" s="150" t="s">
        <v>107</v>
      </c>
      <c r="G48" s="150" t="s">
        <v>262</v>
      </c>
      <c r="H48" s="150" t="s">
        <v>263</v>
      </c>
      <c r="I48" s="77">
        <v>80461</v>
      </c>
      <c r="J48" s="77">
        <v>80461</v>
      </c>
      <c r="K48" s="23"/>
      <c r="L48" s="23"/>
      <c r="M48" s="104">
        <v>80461</v>
      </c>
      <c r="N48" s="23"/>
      <c r="O48" s="77"/>
      <c r="P48" s="77"/>
      <c r="Q48" s="77"/>
      <c r="R48" s="77"/>
      <c r="S48" s="77"/>
      <c r="T48" s="77"/>
      <c r="U48" s="77"/>
      <c r="V48" s="77"/>
      <c r="W48" s="77"/>
      <c r="X48" s="77"/>
    </row>
    <row r="49" ht="20.25" customHeight="1" spans="1:24">
      <c r="A49" s="150" t="s">
        <v>70</v>
      </c>
      <c r="B49" s="150" t="s">
        <v>70</v>
      </c>
      <c r="C49" s="150" t="s">
        <v>246</v>
      </c>
      <c r="D49" s="150" t="s">
        <v>247</v>
      </c>
      <c r="E49" s="150" t="s">
        <v>116</v>
      </c>
      <c r="F49" s="150" t="s">
        <v>117</v>
      </c>
      <c r="G49" s="150" t="s">
        <v>262</v>
      </c>
      <c r="H49" s="150" t="s">
        <v>263</v>
      </c>
      <c r="I49" s="77">
        <v>7077</v>
      </c>
      <c r="J49" s="77">
        <v>7077</v>
      </c>
      <c r="K49" s="23"/>
      <c r="L49" s="23"/>
      <c r="M49" s="104">
        <v>7077</v>
      </c>
      <c r="N49" s="23"/>
      <c r="O49" s="77"/>
      <c r="P49" s="77"/>
      <c r="Q49" s="77"/>
      <c r="R49" s="77"/>
      <c r="S49" s="77"/>
      <c r="T49" s="77"/>
      <c r="U49" s="77"/>
      <c r="V49" s="77"/>
      <c r="W49" s="77"/>
      <c r="X49" s="77"/>
    </row>
    <row r="50" ht="20.25" customHeight="1" spans="1:24">
      <c r="A50" s="150" t="s">
        <v>70</v>
      </c>
      <c r="B50" s="150" t="s">
        <v>70</v>
      </c>
      <c r="C50" s="150" t="s">
        <v>264</v>
      </c>
      <c r="D50" s="150" t="s">
        <v>265</v>
      </c>
      <c r="E50" s="150" t="s">
        <v>106</v>
      </c>
      <c r="F50" s="150" t="s">
        <v>107</v>
      </c>
      <c r="G50" s="150" t="s">
        <v>224</v>
      </c>
      <c r="H50" s="150" t="s">
        <v>225</v>
      </c>
      <c r="I50" s="77">
        <v>583680</v>
      </c>
      <c r="J50" s="77">
        <v>583680</v>
      </c>
      <c r="K50" s="23"/>
      <c r="L50" s="23"/>
      <c r="M50" s="104">
        <v>583680</v>
      </c>
      <c r="N50" s="23"/>
      <c r="O50" s="77"/>
      <c r="P50" s="77"/>
      <c r="Q50" s="77"/>
      <c r="R50" s="77"/>
      <c r="S50" s="77"/>
      <c r="T50" s="77"/>
      <c r="U50" s="77"/>
      <c r="V50" s="77"/>
      <c r="W50" s="77"/>
      <c r="X50" s="77"/>
    </row>
    <row r="51" ht="20.25" customHeight="1" spans="1:24">
      <c r="A51" s="150" t="s">
        <v>70</v>
      </c>
      <c r="B51" s="150" t="s">
        <v>70</v>
      </c>
      <c r="C51" s="150" t="s">
        <v>266</v>
      </c>
      <c r="D51" s="150" t="s">
        <v>267</v>
      </c>
      <c r="E51" s="150" t="s">
        <v>106</v>
      </c>
      <c r="F51" s="150" t="s">
        <v>107</v>
      </c>
      <c r="G51" s="150" t="s">
        <v>268</v>
      </c>
      <c r="H51" s="150" t="s">
        <v>269</v>
      </c>
      <c r="I51" s="77">
        <v>48000</v>
      </c>
      <c r="J51" s="77">
        <v>48000</v>
      </c>
      <c r="K51" s="23"/>
      <c r="L51" s="23"/>
      <c r="M51" s="104">
        <v>48000</v>
      </c>
      <c r="N51" s="23"/>
      <c r="O51" s="77"/>
      <c r="P51" s="77"/>
      <c r="Q51" s="77"/>
      <c r="R51" s="77"/>
      <c r="S51" s="77"/>
      <c r="T51" s="77"/>
      <c r="U51" s="77"/>
      <c r="V51" s="77"/>
      <c r="W51" s="77"/>
      <c r="X51" s="77"/>
    </row>
    <row r="52" ht="20.25" customHeight="1" spans="1:24">
      <c r="A52" s="150" t="s">
        <v>70</v>
      </c>
      <c r="B52" s="150" t="s">
        <v>70</v>
      </c>
      <c r="C52" s="150" t="s">
        <v>270</v>
      </c>
      <c r="D52" s="150" t="s">
        <v>271</v>
      </c>
      <c r="E52" s="150" t="s">
        <v>124</v>
      </c>
      <c r="F52" s="150" t="s">
        <v>125</v>
      </c>
      <c r="G52" s="150" t="s">
        <v>272</v>
      </c>
      <c r="H52" s="150" t="s">
        <v>273</v>
      </c>
      <c r="I52" s="77">
        <v>7504</v>
      </c>
      <c r="J52" s="77">
        <v>7504</v>
      </c>
      <c r="K52" s="23"/>
      <c r="L52" s="23"/>
      <c r="M52" s="104">
        <v>7504</v>
      </c>
      <c r="N52" s="23"/>
      <c r="O52" s="77"/>
      <c r="P52" s="77"/>
      <c r="Q52" s="77"/>
      <c r="R52" s="77"/>
      <c r="S52" s="77"/>
      <c r="T52" s="77"/>
      <c r="U52" s="77"/>
      <c r="V52" s="77"/>
      <c r="W52" s="77"/>
      <c r="X52" s="77"/>
    </row>
    <row r="53" ht="20.25" customHeight="1" spans="1:24">
      <c r="A53" s="150" t="s">
        <v>70</v>
      </c>
      <c r="B53" s="150" t="s">
        <v>70</v>
      </c>
      <c r="C53" s="150" t="s">
        <v>270</v>
      </c>
      <c r="D53" s="150" t="s">
        <v>271</v>
      </c>
      <c r="E53" s="150" t="s">
        <v>124</v>
      </c>
      <c r="F53" s="150" t="s">
        <v>125</v>
      </c>
      <c r="G53" s="150" t="s">
        <v>272</v>
      </c>
      <c r="H53" s="150" t="s">
        <v>273</v>
      </c>
      <c r="I53" s="77">
        <v>170604</v>
      </c>
      <c r="J53" s="77">
        <v>170604</v>
      </c>
      <c r="K53" s="23"/>
      <c r="L53" s="23"/>
      <c r="M53" s="104">
        <v>170604</v>
      </c>
      <c r="N53" s="23"/>
      <c r="O53" s="77"/>
      <c r="P53" s="77"/>
      <c r="Q53" s="77"/>
      <c r="R53" s="77"/>
      <c r="S53" s="77"/>
      <c r="T53" s="77"/>
      <c r="U53" s="77"/>
      <c r="V53" s="77"/>
      <c r="W53" s="77"/>
      <c r="X53" s="77"/>
    </row>
    <row r="54" ht="20.25" customHeight="1" spans="1:24">
      <c r="A54" s="150" t="s">
        <v>70</v>
      </c>
      <c r="B54" s="150" t="s">
        <v>70</v>
      </c>
      <c r="C54" s="150" t="s">
        <v>270</v>
      </c>
      <c r="D54" s="150" t="s">
        <v>271</v>
      </c>
      <c r="E54" s="150" t="s">
        <v>124</v>
      </c>
      <c r="F54" s="150" t="s">
        <v>125</v>
      </c>
      <c r="G54" s="150" t="s">
        <v>274</v>
      </c>
      <c r="H54" s="150" t="s">
        <v>275</v>
      </c>
      <c r="I54" s="77">
        <v>219347</v>
      </c>
      <c r="J54" s="77">
        <v>219347</v>
      </c>
      <c r="K54" s="23"/>
      <c r="L54" s="23"/>
      <c r="M54" s="104">
        <v>219347</v>
      </c>
      <c r="N54" s="23"/>
      <c r="O54" s="77"/>
      <c r="P54" s="77"/>
      <c r="Q54" s="77"/>
      <c r="R54" s="77"/>
      <c r="S54" s="77"/>
      <c r="T54" s="77"/>
      <c r="U54" s="77"/>
      <c r="V54" s="77"/>
      <c r="W54" s="77"/>
      <c r="X54" s="77"/>
    </row>
    <row r="55" ht="20.25" customHeight="1" spans="1:24">
      <c r="A55" s="150" t="s">
        <v>70</v>
      </c>
      <c r="B55" s="150" t="s">
        <v>70</v>
      </c>
      <c r="C55" s="150" t="s">
        <v>276</v>
      </c>
      <c r="D55" s="150" t="s">
        <v>277</v>
      </c>
      <c r="E55" s="150" t="s">
        <v>108</v>
      </c>
      <c r="F55" s="150" t="s">
        <v>109</v>
      </c>
      <c r="G55" s="150" t="s">
        <v>278</v>
      </c>
      <c r="H55" s="150" t="s">
        <v>279</v>
      </c>
      <c r="I55" s="77">
        <v>323424</v>
      </c>
      <c r="J55" s="77">
        <v>323424</v>
      </c>
      <c r="K55" s="23"/>
      <c r="L55" s="23"/>
      <c r="M55" s="104">
        <v>323424</v>
      </c>
      <c r="N55" s="23"/>
      <c r="O55" s="77"/>
      <c r="P55" s="77"/>
      <c r="Q55" s="77"/>
      <c r="R55" s="77"/>
      <c r="S55" s="77"/>
      <c r="T55" s="77"/>
      <c r="U55" s="77"/>
      <c r="V55" s="77"/>
      <c r="W55" s="77"/>
      <c r="X55" s="77"/>
    </row>
    <row r="56" ht="20.25" customHeight="1" spans="1:24">
      <c r="A56" s="150" t="s">
        <v>70</v>
      </c>
      <c r="B56" s="150" t="s">
        <v>70</v>
      </c>
      <c r="C56" s="150" t="s">
        <v>276</v>
      </c>
      <c r="D56" s="150" t="s">
        <v>277</v>
      </c>
      <c r="E56" s="150" t="s">
        <v>108</v>
      </c>
      <c r="F56" s="150" t="s">
        <v>109</v>
      </c>
      <c r="G56" s="150" t="s">
        <v>278</v>
      </c>
      <c r="H56" s="150" t="s">
        <v>279</v>
      </c>
      <c r="I56" s="77">
        <v>777600</v>
      </c>
      <c r="J56" s="77">
        <v>777600</v>
      </c>
      <c r="K56" s="23"/>
      <c r="L56" s="23"/>
      <c r="M56" s="104">
        <v>777600</v>
      </c>
      <c r="N56" s="23"/>
      <c r="O56" s="77"/>
      <c r="P56" s="77"/>
      <c r="Q56" s="77"/>
      <c r="R56" s="77"/>
      <c r="S56" s="77"/>
      <c r="T56" s="77"/>
      <c r="U56" s="77"/>
      <c r="V56" s="77"/>
      <c r="W56" s="77"/>
      <c r="X56" s="77"/>
    </row>
    <row r="57" ht="20.25" customHeight="1" spans="1:24">
      <c r="A57" s="150" t="s">
        <v>70</v>
      </c>
      <c r="B57" s="150" t="s">
        <v>70</v>
      </c>
      <c r="C57" s="150" t="s">
        <v>276</v>
      </c>
      <c r="D57" s="150" t="s">
        <v>277</v>
      </c>
      <c r="E57" s="150" t="s">
        <v>112</v>
      </c>
      <c r="F57" s="150" t="s">
        <v>113</v>
      </c>
      <c r="G57" s="150" t="s">
        <v>278</v>
      </c>
      <c r="H57" s="150" t="s">
        <v>279</v>
      </c>
      <c r="I57" s="77">
        <v>396000</v>
      </c>
      <c r="J57" s="77">
        <v>396000</v>
      </c>
      <c r="K57" s="23"/>
      <c r="L57" s="23"/>
      <c r="M57" s="104">
        <v>396000</v>
      </c>
      <c r="N57" s="23"/>
      <c r="O57" s="77"/>
      <c r="P57" s="77"/>
      <c r="Q57" s="77"/>
      <c r="R57" s="77"/>
      <c r="S57" s="77"/>
      <c r="T57" s="77"/>
      <c r="U57" s="77"/>
      <c r="V57" s="77"/>
      <c r="W57" s="77"/>
      <c r="X57" s="77"/>
    </row>
    <row r="58" ht="20.25" customHeight="1" spans="1:24">
      <c r="A58" s="150" t="s">
        <v>70</v>
      </c>
      <c r="B58" s="150" t="s">
        <v>70</v>
      </c>
      <c r="C58" s="150" t="s">
        <v>276</v>
      </c>
      <c r="D58" s="150" t="s">
        <v>277</v>
      </c>
      <c r="E58" s="150" t="s">
        <v>112</v>
      </c>
      <c r="F58" s="150" t="s">
        <v>113</v>
      </c>
      <c r="G58" s="150" t="s">
        <v>278</v>
      </c>
      <c r="H58" s="150" t="s">
        <v>279</v>
      </c>
      <c r="I58" s="77">
        <v>202140</v>
      </c>
      <c r="J58" s="77">
        <v>202140</v>
      </c>
      <c r="K58" s="23"/>
      <c r="L58" s="23"/>
      <c r="M58" s="104">
        <v>202140</v>
      </c>
      <c r="N58" s="23"/>
      <c r="O58" s="77"/>
      <c r="P58" s="77"/>
      <c r="Q58" s="77"/>
      <c r="R58" s="77"/>
      <c r="S58" s="77"/>
      <c r="T58" s="77"/>
      <c r="U58" s="77"/>
      <c r="V58" s="77"/>
      <c r="W58" s="77"/>
      <c r="X58" s="77"/>
    </row>
    <row r="59" ht="20.25" customHeight="1" spans="1:24">
      <c r="A59" s="150" t="s">
        <v>70</v>
      </c>
      <c r="B59" s="150" t="s">
        <v>70</v>
      </c>
      <c r="C59" s="150" t="s">
        <v>280</v>
      </c>
      <c r="D59" s="150" t="s">
        <v>196</v>
      </c>
      <c r="E59" s="150" t="s">
        <v>106</v>
      </c>
      <c r="F59" s="150" t="s">
        <v>107</v>
      </c>
      <c r="G59" s="150" t="s">
        <v>281</v>
      </c>
      <c r="H59" s="150" t="s">
        <v>196</v>
      </c>
      <c r="I59" s="77">
        <v>2000</v>
      </c>
      <c r="J59" s="77">
        <v>2000</v>
      </c>
      <c r="K59" s="23"/>
      <c r="L59" s="23"/>
      <c r="M59" s="104">
        <v>2000</v>
      </c>
      <c r="N59" s="23"/>
      <c r="O59" s="77"/>
      <c r="P59" s="77"/>
      <c r="Q59" s="77"/>
      <c r="R59" s="77"/>
      <c r="S59" s="77"/>
      <c r="T59" s="77"/>
      <c r="U59" s="77"/>
      <c r="V59" s="77"/>
      <c r="W59" s="77"/>
      <c r="X59" s="77"/>
    </row>
    <row r="60" ht="20.25" customHeight="1" spans="1:24">
      <c r="A60" s="150" t="s">
        <v>70</v>
      </c>
      <c r="B60" s="150" t="s">
        <v>70</v>
      </c>
      <c r="C60" s="150" t="s">
        <v>282</v>
      </c>
      <c r="D60" s="150" t="s">
        <v>283</v>
      </c>
      <c r="E60" s="150" t="s">
        <v>106</v>
      </c>
      <c r="F60" s="150" t="s">
        <v>107</v>
      </c>
      <c r="G60" s="150" t="s">
        <v>284</v>
      </c>
      <c r="H60" s="150" t="s">
        <v>283</v>
      </c>
      <c r="I60" s="77">
        <v>15228</v>
      </c>
      <c r="J60" s="77">
        <v>15228</v>
      </c>
      <c r="K60" s="23"/>
      <c r="L60" s="23"/>
      <c r="M60" s="104">
        <v>15228</v>
      </c>
      <c r="N60" s="23"/>
      <c r="O60" s="77"/>
      <c r="P60" s="77"/>
      <c r="Q60" s="77"/>
      <c r="R60" s="77"/>
      <c r="S60" s="77"/>
      <c r="T60" s="77"/>
      <c r="U60" s="77"/>
      <c r="V60" s="77"/>
      <c r="W60" s="77"/>
      <c r="X60" s="77"/>
    </row>
    <row r="61" ht="20.25" customHeight="1" spans="1:24">
      <c r="A61" s="150" t="s">
        <v>70</v>
      </c>
      <c r="B61" s="150" t="s">
        <v>70</v>
      </c>
      <c r="C61" s="150" t="s">
        <v>282</v>
      </c>
      <c r="D61" s="150" t="s">
        <v>283</v>
      </c>
      <c r="E61" s="150" t="s">
        <v>106</v>
      </c>
      <c r="F61" s="150" t="s">
        <v>107</v>
      </c>
      <c r="G61" s="150" t="s">
        <v>284</v>
      </c>
      <c r="H61" s="150" t="s">
        <v>283</v>
      </c>
      <c r="I61" s="77">
        <v>86400</v>
      </c>
      <c r="J61" s="77">
        <v>86400</v>
      </c>
      <c r="K61" s="23"/>
      <c r="L61" s="23"/>
      <c r="M61" s="104">
        <v>86400</v>
      </c>
      <c r="N61" s="23"/>
      <c r="O61" s="77"/>
      <c r="P61" s="77"/>
      <c r="Q61" s="77"/>
      <c r="R61" s="77"/>
      <c r="S61" s="77"/>
      <c r="T61" s="77"/>
      <c r="U61" s="77"/>
      <c r="V61" s="77"/>
      <c r="W61" s="77"/>
      <c r="X61" s="77"/>
    </row>
    <row r="62" ht="20.25" customHeight="1" spans="1:24">
      <c r="A62" s="150" t="s">
        <v>70</v>
      </c>
      <c r="B62" s="150" t="s">
        <v>70</v>
      </c>
      <c r="C62" s="150" t="s">
        <v>282</v>
      </c>
      <c r="D62" s="150" t="s">
        <v>283</v>
      </c>
      <c r="E62" s="150" t="s">
        <v>116</v>
      </c>
      <c r="F62" s="150" t="s">
        <v>117</v>
      </c>
      <c r="G62" s="150" t="s">
        <v>284</v>
      </c>
      <c r="H62" s="150" t="s">
        <v>283</v>
      </c>
      <c r="I62" s="77">
        <v>2115</v>
      </c>
      <c r="J62" s="77">
        <v>2115</v>
      </c>
      <c r="K62" s="23"/>
      <c r="L62" s="23"/>
      <c r="M62" s="104">
        <v>2115</v>
      </c>
      <c r="N62" s="23"/>
      <c r="O62" s="77"/>
      <c r="P62" s="77"/>
      <c r="Q62" s="77"/>
      <c r="R62" s="77"/>
      <c r="S62" s="77"/>
      <c r="T62" s="77"/>
      <c r="U62" s="77"/>
      <c r="V62" s="77"/>
      <c r="W62" s="77"/>
      <c r="X62" s="77"/>
    </row>
    <row r="63" ht="20.25" customHeight="1" spans="1:24">
      <c r="A63" s="150" t="s">
        <v>70</v>
      </c>
      <c r="B63" s="150" t="s">
        <v>70</v>
      </c>
      <c r="C63" s="150" t="s">
        <v>282</v>
      </c>
      <c r="D63" s="150" t="s">
        <v>283</v>
      </c>
      <c r="E63" s="150" t="s">
        <v>116</v>
      </c>
      <c r="F63" s="150" t="s">
        <v>117</v>
      </c>
      <c r="G63" s="150" t="s">
        <v>284</v>
      </c>
      <c r="H63" s="150" t="s">
        <v>283</v>
      </c>
      <c r="I63" s="77">
        <v>12000</v>
      </c>
      <c r="J63" s="77">
        <v>12000</v>
      </c>
      <c r="K63" s="23"/>
      <c r="L63" s="23"/>
      <c r="M63" s="104">
        <v>12000</v>
      </c>
      <c r="N63" s="23"/>
      <c r="O63" s="77"/>
      <c r="P63" s="77"/>
      <c r="Q63" s="77"/>
      <c r="R63" s="77"/>
      <c r="S63" s="77"/>
      <c r="T63" s="77"/>
      <c r="U63" s="77"/>
      <c r="V63" s="77"/>
      <c r="W63" s="77"/>
      <c r="X63" s="77"/>
    </row>
    <row r="64" ht="17.25" customHeight="1" spans="1:24">
      <c r="A64" s="34" t="s">
        <v>191</v>
      </c>
      <c r="B64" s="35"/>
      <c r="C64" s="151"/>
      <c r="D64" s="151"/>
      <c r="E64" s="151"/>
      <c r="F64" s="151"/>
      <c r="G64" s="151"/>
      <c r="H64" s="152"/>
      <c r="I64" s="77">
        <v>11664045.99</v>
      </c>
      <c r="J64" s="77">
        <v>11664045.99</v>
      </c>
      <c r="K64" s="77"/>
      <c r="L64" s="77"/>
      <c r="M64" s="104">
        <v>11664045.99</v>
      </c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</row>
  </sheetData>
  <mergeCells count="31">
    <mergeCell ref="A2:X2"/>
    <mergeCell ref="A3:H3"/>
    <mergeCell ref="I4:X4"/>
    <mergeCell ref="J5:N5"/>
    <mergeCell ref="O5:Q5"/>
    <mergeCell ref="S5:X5"/>
    <mergeCell ref="A64:H64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2"/>
  <sheetViews>
    <sheetView showZeros="0" tabSelected="1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36"/>
      <c r="E1" s="1"/>
      <c r="F1" s="1"/>
      <c r="G1" s="1"/>
      <c r="H1" s="1"/>
      <c r="U1" s="136"/>
      <c r="W1" s="137" t="s">
        <v>285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"单位名称："&amp;"嵩明县司法局"</f>
        <v>单位名称：嵩明县司法局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6"/>
      <c r="W3" s="110" t="s">
        <v>1</v>
      </c>
    </row>
    <row r="4" ht="21.75" customHeight="1" spans="1:23">
      <c r="A4" s="8" t="s">
        <v>286</v>
      </c>
      <c r="B4" s="9" t="s">
        <v>202</v>
      </c>
      <c r="C4" s="8" t="s">
        <v>203</v>
      </c>
      <c r="D4" s="8" t="s">
        <v>287</v>
      </c>
      <c r="E4" s="9" t="s">
        <v>204</v>
      </c>
      <c r="F4" s="9" t="s">
        <v>205</v>
      </c>
      <c r="G4" s="9" t="s">
        <v>288</v>
      </c>
      <c r="H4" s="9" t="s">
        <v>289</v>
      </c>
      <c r="I4" s="27" t="s">
        <v>55</v>
      </c>
      <c r="J4" s="10" t="s">
        <v>290</v>
      </c>
      <c r="K4" s="11"/>
      <c r="L4" s="11"/>
      <c r="M4" s="12"/>
      <c r="N4" s="10" t="s">
        <v>210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8" t="s">
        <v>58</v>
      </c>
      <c r="K5" s="139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216</v>
      </c>
      <c r="U5" s="9" t="s">
        <v>66</v>
      </c>
      <c r="V5" s="9" t="s">
        <v>67</v>
      </c>
      <c r="W5" s="9" t="s">
        <v>68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40" t="s">
        <v>57</v>
      </c>
      <c r="K6" s="141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6" t="s">
        <v>57</v>
      </c>
      <c r="K7" s="66" t="s">
        <v>291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19">
        <v>21</v>
      </c>
      <c r="V8" s="29">
        <v>22</v>
      </c>
      <c r="W8" s="19">
        <v>23</v>
      </c>
    </row>
    <row r="9" ht="21.75" customHeight="1" spans="1:23">
      <c r="A9" s="68" t="s">
        <v>292</v>
      </c>
      <c r="B9" s="68" t="s">
        <v>293</v>
      </c>
      <c r="C9" s="68" t="s">
        <v>294</v>
      </c>
      <c r="D9" s="68" t="s">
        <v>70</v>
      </c>
      <c r="E9" s="68" t="s">
        <v>130</v>
      </c>
      <c r="F9" s="68" t="s">
        <v>131</v>
      </c>
      <c r="G9" s="68" t="s">
        <v>274</v>
      </c>
      <c r="H9" s="68" t="s">
        <v>275</v>
      </c>
      <c r="I9" s="77">
        <v>32760</v>
      </c>
      <c r="J9" s="77">
        <v>32760</v>
      </c>
      <c r="K9" s="104">
        <v>32760</v>
      </c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</row>
    <row r="10" ht="21.75" customHeight="1" spans="1:23">
      <c r="A10" s="68" t="s">
        <v>295</v>
      </c>
      <c r="B10" s="68" t="s">
        <v>296</v>
      </c>
      <c r="C10" s="68" t="s">
        <v>297</v>
      </c>
      <c r="D10" s="68" t="s">
        <v>70</v>
      </c>
      <c r="E10" s="68" t="s">
        <v>102</v>
      </c>
      <c r="F10" s="68" t="s">
        <v>103</v>
      </c>
      <c r="G10" s="68" t="s">
        <v>248</v>
      </c>
      <c r="H10" s="68" t="s">
        <v>249</v>
      </c>
      <c r="I10" s="77">
        <v>44600</v>
      </c>
      <c r="J10" s="77">
        <v>44600</v>
      </c>
      <c r="K10" s="104">
        <v>44600</v>
      </c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</row>
    <row r="11" ht="21.75" customHeight="1" spans="1:23">
      <c r="A11" s="68" t="s">
        <v>295</v>
      </c>
      <c r="B11" s="68" t="s">
        <v>298</v>
      </c>
      <c r="C11" s="68" t="s">
        <v>299</v>
      </c>
      <c r="D11" s="68" t="s">
        <v>70</v>
      </c>
      <c r="E11" s="68" t="s">
        <v>102</v>
      </c>
      <c r="F11" s="68" t="s">
        <v>103</v>
      </c>
      <c r="G11" s="68" t="s">
        <v>248</v>
      </c>
      <c r="H11" s="68" t="s">
        <v>249</v>
      </c>
      <c r="I11" s="77">
        <v>11700</v>
      </c>
      <c r="J11" s="77">
        <v>11700</v>
      </c>
      <c r="K11" s="104">
        <v>11700</v>
      </c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</row>
    <row r="12" ht="21.75" customHeight="1" spans="1:23">
      <c r="A12" s="68" t="s">
        <v>295</v>
      </c>
      <c r="B12" s="68" t="s">
        <v>300</v>
      </c>
      <c r="C12" s="68" t="s">
        <v>301</v>
      </c>
      <c r="D12" s="68" t="s">
        <v>70</v>
      </c>
      <c r="E12" s="68" t="s">
        <v>108</v>
      </c>
      <c r="F12" s="68" t="s">
        <v>109</v>
      </c>
      <c r="G12" s="68" t="s">
        <v>248</v>
      </c>
      <c r="H12" s="68" t="s">
        <v>249</v>
      </c>
      <c r="I12" s="77">
        <v>210000</v>
      </c>
      <c r="J12" s="77">
        <v>210000</v>
      </c>
      <c r="K12" s="104">
        <v>210000</v>
      </c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</row>
    <row r="13" ht="21.75" customHeight="1" spans="1:23">
      <c r="A13" s="68" t="s">
        <v>295</v>
      </c>
      <c r="B13" s="68" t="s">
        <v>302</v>
      </c>
      <c r="C13" s="68" t="s">
        <v>303</v>
      </c>
      <c r="D13" s="68" t="s">
        <v>70</v>
      </c>
      <c r="E13" s="68" t="s">
        <v>110</v>
      </c>
      <c r="F13" s="68" t="s">
        <v>111</v>
      </c>
      <c r="G13" s="68" t="s">
        <v>248</v>
      </c>
      <c r="H13" s="68" t="s">
        <v>249</v>
      </c>
      <c r="I13" s="77">
        <v>70000</v>
      </c>
      <c r="J13" s="77">
        <v>70000</v>
      </c>
      <c r="K13" s="104">
        <v>70000</v>
      </c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</row>
    <row r="14" ht="21.75" customHeight="1" spans="1:23">
      <c r="A14" s="68" t="s">
        <v>295</v>
      </c>
      <c r="B14" s="68" t="s">
        <v>304</v>
      </c>
      <c r="C14" s="68" t="s">
        <v>305</v>
      </c>
      <c r="D14" s="68" t="s">
        <v>70</v>
      </c>
      <c r="E14" s="68" t="s">
        <v>112</v>
      </c>
      <c r="F14" s="68" t="s">
        <v>113</v>
      </c>
      <c r="G14" s="68" t="s">
        <v>248</v>
      </c>
      <c r="H14" s="68" t="s">
        <v>249</v>
      </c>
      <c r="I14" s="77">
        <v>280000</v>
      </c>
      <c r="J14" s="77">
        <v>280000</v>
      </c>
      <c r="K14" s="104">
        <v>280000</v>
      </c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</row>
    <row r="15" ht="21.75" customHeight="1" spans="1:23">
      <c r="A15" s="68" t="s">
        <v>295</v>
      </c>
      <c r="B15" s="68" t="s">
        <v>306</v>
      </c>
      <c r="C15" s="68" t="s">
        <v>307</v>
      </c>
      <c r="D15" s="68" t="s">
        <v>70</v>
      </c>
      <c r="E15" s="68" t="s">
        <v>110</v>
      </c>
      <c r="F15" s="68" t="s">
        <v>111</v>
      </c>
      <c r="G15" s="68" t="s">
        <v>248</v>
      </c>
      <c r="H15" s="68" t="s">
        <v>249</v>
      </c>
      <c r="I15" s="77">
        <v>25200</v>
      </c>
      <c r="J15" s="77">
        <v>25200</v>
      </c>
      <c r="K15" s="104">
        <v>25200</v>
      </c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</row>
    <row r="16" ht="21.75" customHeight="1" spans="1:23">
      <c r="A16" s="68" t="s">
        <v>295</v>
      </c>
      <c r="B16" s="68" t="s">
        <v>306</v>
      </c>
      <c r="C16" s="68" t="s">
        <v>307</v>
      </c>
      <c r="D16" s="68" t="s">
        <v>70</v>
      </c>
      <c r="E16" s="68" t="s">
        <v>114</v>
      </c>
      <c r="F16" s="68" t="s">
        <v>115</v>
      </c>
      <c r="G16" s="68" t="s">
        <v>248</v>
      </c>
      <c r="H16" s="68" t="s">
        <v>249</v>
      </c>
      <c r="I16" s="77">
        <v>125000</v>
      </c>
      <c r="J16" s="77">
        <v>125000</v>
      </c>
      <c r="K16" s="104">
        <v>125000</v>
      </c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</row>
    <row r="17" ht="21.75" customHeight="1" spans="1:23">
      <c r="A17" s="68" t="s">
        <v>295</v>
      </c>
      <c r="B17" s="68" t="s">
        <v>306</v>
      </c>
      <c r="C17" s="68" t="s">
        <v>307</v>
      </c>
      <c r="D17" s="68" t="s">
        <v>70</v>
      </c>
      <c r="E17" s="68" t="s">
        <v>118</v>
      </c>
      <c r="F17" s="68" t="s">
        <v>119</v>
      </c>
      <c r="G17" s="68" t="s">
        <v>308</v>
      </c>
      <c r="H17" s="68" t="s">
        <v>309</v>
      </c>
      <c r="I17" s="77">
        <v>50000</v>
      </c>
      <c r="J17" s="77">
        <v>50000</v>
      </c>
      <c r="K17" s="104">
        <v>50000</v>
      </c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</row>
    <row r="18" ht="21.75" customHeight="1" spans="1:23">
      <c r="A18" s="68" t="s">
        <v>295</v>
      </c>
      <c r="B18" s="68" t="s">
        <v>310</v>
      </c>
      <c r="C18" s="68" t="s">
        <v>311</v>
      </c>
      <c r="D18" s="68" t="s">
        <v>70</v>
      </c>
      <c r="E18" s="68" t="s">
        <v>108</v>
      </c>
      <c r="F18" s="68" t="s">
        <v>109</v>
      </c>
      <c r="G18" s="68" t="s">
        <v>248</v>
      </c>
      <c r="H18" s="68" t="s">
        <v>249</v>
      </c>
      <c r="I18" s="77">
        <v>6100</v>
      </c>
      <c r="J18" s="77">
        <v>6100</v>
      </c>
      <c r="K18" s="104">
        <v>6100</v>
      </c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</row>
    <row r="19" ht="21.75" customHeight="1" spans="1:23">
      <c r="A19" s="68" t="s">
        <v>295</v>
      </c>
      <c r="B19" s="68" t="s">
        <v>312</v>
      </c>
      <c r="C19" s="68" t="s">
        <v>313</v>
      </c>
      <c r="D19" s="68" t="s">
        <v>70</v>
      </c>
      <c r="E19" s="68" t="s">
        <v>112</v>
      </c>
      <c r="F19" s="68" t="s">
        <v>113</v>
      </c>
      <c r="G19" s="68" t="s">
        <v>248</v>
      </c>
      <c r="H19" s="68" t="s">
        <v>249</v>
      </c>
      <c r="I19" s="77">
        <v>5383</v>
      </c>
      <c r="J19" s="77">
        <v>5383</v>
      </c>
      <c r="K19" s="104">
        <v>5383</v>
      </c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</row>
    <row r="20" ht="21.75" customHeight="1" spans="1:23">
      <c r="A20" s="68" t="s">
        <v>295</v>
      </c>
      <c r="B20" s="68" t="s">
        <v>314</v>
      </c>
      <c r="C20" s="68" t="s">
        <v>315</v>
      </c>
      <c r="D20" s="68" t="s">
        <v>70</v>
      </c>
      <c r="E20" s="68" t="s">
        <v>110</v>
      </c>
      <c r="F20" s="68" t="s">
        <v>111</v>
      </c>
      <c r="G20" s="68" t="s">
        <v>248</v>
      </c>
      <c r="H20" s="68" t="s">
        <v>249</v>
      </c>
      <c r="I20" s="77">
        <v>29120</v>
      </c>
      <c r="J20" s="77">
        <v>29120</v>
      </c>
      <c r="K20" s="104">
        <v>29120</v>
      </c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</row>
    <row r="21" ht="21.75" customHeight="1" spans="1:23">
      <c r="A21" s="68" t="s">
        <v>295</v>
      </c>
      <c r="B21" s="68" t="s">
        <v>314</v>
      </c>
      <c r="C21" s="68" t="s">
        <v>315</v>
      </c>
      <c r="D21" s="68" t="s">
        <v>70</v>
      </c>
      <c r="E21" s="68" t="s">
        <v>112</v>
      </c>
      <c r="F21" s="68" t="s">
        <v>113</v>
      </c>
      <c r="G21" s="68" t="s">
        <v>248</v>
      </c>
      <c r="H21" s="68" t="s">
        <v>249</v>
      </c>
      <c r="I21" s="77">
        <v>24220</v>
      </c>
      <c r="J21" s="77">
        <v>24220</v>
      </c>
      <c r="K21" s="104">
        <v>24220</v>
      </c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</row>
    <row r="22" ht="21.75" customHeight="1" spans="1:23">
      <c r="A22" s="68" t="s">
        <v>295</v>
      </c>
      <c r="B22" s="68" t="s">
        <v>314</v>
      </c>
      <c r="C22" s="68" t="s">
        <v>315</v>
      </c>
      <c r="D22" s="68" t="s">
        <v>70</v>
      </c>
      <c r="E22" s="68" t="s">
        <v>114</v>
      </c>
      <c r="F22" s="68" t="s">
        <v>115</v>
      </c>
      <c r="G22" s="68" t="s">
        <v>248</v>
      </c>
      <c r="H22" s="68" t="s">
        <v>249</v>
      </c>
      <c r="I22" s="77">
        <v>97500</v>
      </c>
      <c r="J22" s="77">
        <v>97500</v>
      </c>
      <c r="K22" s="104">
        <v>97500</v>
      </c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</row>
    <row r="23" ht="21.75" customHeight="1" spans="1:23">
      <c r="A23" s="68" t="s">
        <v>295</v>
      </c>
      <c r="B23" s="68" t="s">
        <v>314</v>
      </c>
      <c r="C23" s="68" t="s">
        <v>315</v>
      </c>
      <c r="D23" s="68" t="s">
        <v>70</v>
      </c>
      <c r="E23" s="68" t="s">
        <v>118</v>
      </c>
      <c r="F23" s="68" t="s">
        <v>119</v>
      </c>
      <c r="G23" s="68" t="s">
        <v>248</v>
      </c>
      <c r="H23" s="68" t="s">
        <v>249</v>
      </c>
      <c r="I23" s="77">
        <v>44120</v>
      </c>
      <c r="J23" s="77">
        <v>44120</v>
      </c>
      <c r="K23" s="104">
        <v>44120</v>
      </c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</row>
    <row r="24" ht="21.75" customHeight="1" spans="1:23">
      <c r="A24" s="68" t="s">
        <v>295</v>
      </c>
      <c r="B24" s="68" t="s">
        <v>314</v>
      </c>
      <c r="C24" s="68" t="s">
        <v>315</v>
      </c>
      <c r="D24" s="68" t="s">
        <v>70</v>
      </c>
      <c r="E24" s="68" t="s">
        <v>118</v>
      </c>
      <c r="F24" s="68" t="s">
        <v>119</v>
      </c>
      <c r="G24" s="68" t="s">
        <v>308</v>
      </c>
      <c r="H24" s="68" t="s">
        <v>309</v>
      </c>
      <c r="I24" s="77">
        <v>32500</v>
      </c>
      <c r="J24" s="77">
        <v>32500</v>
      </c>
      <c r="K24" s="104">
        <v>32500</v>
      </c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</row>
    <row r="25" ht="21.75" customHeight="1" spans="1:23">
      <c r="A25" s="68" t="s">
        <v>295</v>
      </c>
      <c r="B25" s="68" t="s">
        <v>316</v>
      </c>
      <c r="C25" s="68" t="s">
        <v>317</v>
      </c>
      <c r="D25" s="68" t="s">
        <v>70</v>
      </c>
      <c r="E25" s="68" t="s">
        <v>110</v>
      </c>
      <c r="F25" s="68" t="s">
        <v>111</v>
      </c>
      <c r="G25" s="68" t="s">
        <v>248</v>
      </c>
      <c r="H25" s="68" t="s">
        <v>249</v>
      </c>
      <c r="I25" s="77">
        <v>10725</v>
      </c>
      <c r="J25" s="77">
        <v>10725</v>
      </c>
      <c r="K25" s="104">
        <v>10725</v>
      </c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</row>
    <row r="26" ht="21.75" customHeight="1" spans="1:23">
      <c r="A26" s="68" t="s">
        <v>295</v>
      </c>
      <c r="B26" s="68" t="s">
        <v>316</v>
      </c>
      <c r="C26" s="68" t="s">
        <v>317</v>
      </c>
      <c r="D26" s="68" t="s">
        <v>70</v>
      </c>
      <c r="E26" s="68" t="s">
        <v>118</v>
      </c>
      <c r="F26" s="68" t="s">
        <v>119</v>
      </c>
      <c r="G26" s="68" t="s">
        <v>248</v>
      </c>
      <c r="H26" s="68" t="s">
        <v>249</v>
      </c>
      <c r="I26" s="77">
        <v>84159</v>
      </c>
      <c r="J26" s="77">
        <v>84159</v>
      </c>
      <c r="K26" s="104">
        <v>84159</v>
      </c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</row>
    <row r="27" ht="21.75" customHeight="1" spans="1:23">
      <c r="A27" s="68" t="s">
        <v>295</v>
      </c>
      <c r="B27" s="68" t="s">
        <v>318</v>
      </c>
      <c r="C27" s="68" t="s">
        <v>319</v>
      </c>
      <c r="D27" s="68" t="s">
        <v>70</v>
      </c>
      <c r="E27" s="68" t="s">
        <v>114</v>
      </c>
      <c r="F27" s="68" t="s">
        <v>115</v>
      </c>
      <c r="G27" s="68" t="s">
        <v>248</v>
      </c>
      <c r="H27" s="68" t="s">
        <v>249</v>
      </c>
      <c r="I27" s="77">
        <v>6500</v>
      </c>
      <c r="J27" s="77">
        <v>6500</v>
      </c>
      <c r="K27" s="104">
        <v>6500</v>
      </c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</row>
    <row r="28" ht="21.75" customHeight="1" spans="1:23">
      <c r="A28" s="68" t="s">
        <v>295</v>
      </c>
      <c r="B28" s="68" t="s">
        <v>320</v>
      </c>
      <c r="C28" s="68" t="s">
        <v>321</v>
      </c>
      <c r="D28" s="68" t="s">
        <v>70</v>
      </c>
      <c r="E28" s="68" t="s">
        <v>118</v>
      </c>
      <c r="F28" s="68" t="s">
        <v>119</v>
      </c>
      <c r="G28" s="68" t="s">
        <v>248</v>
      </c>
      <c r="H28" s="68" t="s">
        <v>249</v>
      </c>
      <c r="I28" s="77">
        <v>28000</v>
      </c>
      <c r="J28" s="77">
        <v>28000</v>
      </c>
      <c r="K28" s="104">
        <v>28000</v>
      </c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</row>
    <row r="29" ht="21.75" customHeight="1" spans="1:23">
      <c r="A29" s="68" t="s">
        <v>295</v>
      </c>
      <c r="B29" s="68" t="s">
        <v>320</v>
      </c>
      <c r="C29" s="68" t="s">
        <v>321</v>
      </c>
      <c r="D29" s="68" t="s">
        <v>70</v>
      </c>
      <c r="E29" s="68" t="s">
        <v>118</v>
      </c>
      <c r="F29" s="68" t="s">
        <v>119</v>
      </c>
      <c r="G29" s="68" t="s">
        <v>308</v>
      </c>
      <c r="H29" s="68" t="s">
        <v>309</v>
      </c>
      <c r="I29" s="77">
        <v>13000</v>
      </c>
      <c r="J29" s="77">
        <v>13000</v>
      </c>
      <c r="K29" s="104">
        <v>13000</v>
      </c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</row>
    <row r="30" ht="21.75" customHeight="1" spans="1:23">
      <c r="A30" s="68" t="s">
        <v>295</v>
      </c>
      <c r="B30" s="68" t="s">
        <v>322</v>
      </c>
      <c r="C30" s="68" t="s">
        <v>323</v>
      </c>
      <c r="D30" s="68" t="s">
        <v>70</v>
      </c>
      <c r="E30" s="68" t="s">
        <v>118</v>
      </c>
      <c r="F30" s="68" t="s">
        <v>119</v>
      </c>
      <c r="G30" s="68" t="s">
        <v>248</v>
      </c>
      <c r="H30" s="68" t="s">
        <v>249</v>
      </c>
      <c r="I30" s="77">
        <v>25300</v>
      </c>
      <c r="J30" s="77">
        <v>25300</v>
      </c>
      <c r="K30" s="104">
        <v>25300</v>
      </c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</row>
    <row r="31" ht="21.75" customHeight="1" spans="1:23">
      <c r="A31" s="68" t="s">
        <v>295</v>
      </c>
      <c r="B31" s="68" t="s">
        <v>324</v>
      </c>
      <c r="C31" s="68" t="s">
        <v>325</v>
      </c>
      <c r="D31" s="68" t="s">
        <v>70</v>
      </c>
      <c r="E31" s="68" t="s">
        <v>118</v>
      </c>
      <c r="F31" s="68" t="s">
        <v>119</v>
      </c>
      <c r="G31" s="68" t="s">
        <v>248</v>
      </c>
      <c r="H31" s="68" t="s">
        <v>249</v>
      </c>
      <c r="I31" s="77">
        <v>50100</v>
      </c>
      <c r="J31" s="77">
        <v>50100</v>
      </c>
      <c r="K31" s="104">
        <v>50100</v>
      </c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</row>
    <row r="32" ht="18.75" customHeight="1" spans="1:23">
      <c r="A32" s="34" t="s">
        <v>191</v>
      </c>
      <c r="B32" s="35"/>
      <c r="C32" s="35"/>
      <c r="D32" s="35"/>
      <c r="E32" s="35"/>
      <c r="F32" s="35"/>
      <c r="G32" s="35"/>
      <c r="H32" s="36"/>
      <c r="I32" s="77">
        <v>1305987</v>
      </c>
      <c r="J32" s="77">
        <v>1305987</v>
      </c>
      <c r="K32" s="104">
        <v>1305987</v>
      </c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</row>
  </sheetData>
  <mergeCells count="28">
    <mergeCell ref="A2:W2"/>
    <mergeCell ref="A3:H3"/>
    <mergeCell ref="J4:M4"/>
    <mergeCell ref="N4:P4"/>
    <mergeCell ref="R4:W4"/>
    <mergeCell ref="A32:H3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66"/>
  <sheetViews>
    <sheetView showZeros="0" tabSelected="1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2" t="s">
        <v>326</v>
      </c>
    </row>
    <row r="2" ht="39.75" customHeight="1" spans="1:10">
      <c r="A2" s="64" t="str">
        <f>"2026"&amp;"年部门项目支出绩效目标表"</f>
        <v>2026年部门项目支出绩效目标表</v>
      </c>
      <c r="B2" s="3"/>
      <c r="C2" s="3"/>
      <c r="D2" s="3"/>
      <c r="E2" s="3"/>
      <c r="F2" s="65"/>
      <c r="G2" s="3"/>
      <c r="H2" s="65"/>
      <c r="I2" s="65"/>
      <c r="J2" s="3"/>
    </row>
    <row r="3" ht="17.25" customHeight="1" spans="1:10">
      <c r="A3" s="4" t="str">
        <f>"单位名称："&amp;"嵩明县司法局"</f>
        <v>单位名称：嵩明县司法局</v>
      </c>
    </row>
    <row r="4" ht="44.25" customHeight="1" spans="1:10">
      <c r="A4" s="66" t="s">
        <v>203</v>
      </c>
      <c r="B4" s="66" t="s">
        <v>327</v>
      </c>
      <c r="C4" s="66" t="s">
        <v>328</v>
      </c>
      <c r="D4" s="66" t="s">
        <v>329</v>
      </c>
      <c r="E4" s="66" t="s">
        <v>330</v>
      </c>
      <c r="F4" s="67" t="s">
        <v>331</v>
      </c>
      <c r="G4" s="66" t="s">
        <v>332</v>
      </c>
      <c r="H4" s="67" t="s">
        <v>333</v>
      </c>
      <c r="I4" s="67" t="s">
        <v>334</v>
      </c>
      <c r="J4" s="66" t="s">
        <v>335</v>
      </c>
    </row>
    <row r="5" ht="18.75" customHeight="1" spans="1:10">
      <c r="A5" s="133">
        <v>1</v>
      </c>
      <c r="B5" s="133">
        <v>2</v>
      </c>
      <c r="C5" s="133">
        <v>3</v>
      </c>
      <c r="D5" s="133">
        <v>4</v>
      </c>
      <c r="E5" s="133">
        <v>5</v>
      </c>
      <c r="F5" s="29">
        <v>6</v>
      </c>
      <c r="G5" s="133">
        <v>7</v>
      </c>
      <c r="H5" s="29">
        <v>8</v>
      </c>
      <c r="I5" s="29">
        <v>9</v>
      </c>
      <c r="J5" s="133">
        <v>10</v>
      </c>
    </row>
    <row r="6" ht="42" customHeight="1" spans="1:10">
      <c r="A6" s="30" t="s">
        <v>70</v>
      </c>
      <c r="B6" s="68"/>
      <c r="C6" s="68"/>
      <c r="D6" s="68"/>
      <c r="E6" s="55"/>
      <c r="F6" s="69"/>
      <c r="G6" s="55"/>
      <c r="H6" s="69"/>
      <c r="I6" s="69"/>
      <c r="J6" s="55"/>
    </row>
    <row r="7" ht="42" customHeight="1" spans="1:10">
      <c r="A7" s="134" t="s">
        <v>70</v>
      </c>
      <c r="B7" s="20"/>
      <c r="C7" s="20"/>
      <c r="D7" s="20"/>
      <c r="E7" s="30"/>
      <c r="F7" s="20"/>
      <c r="G7" s="30"/>
      <c r="H7" s="20"/>
      <c r="I7" s="20"/>
      <c r="J7" s="30"/>
    </row>
    <row r="8" ht="42" customHeight="1" spans="1:10">
      <c r="A8" s="135" t="s">
        <v>303</v>
      </c>
      <c r="B8" s="20" t="s">
        <v>336</v>
      </c>
      <c r="C8" s="20" t="s">
        <v>337</v>
      </c>
      <c r="D8" s="20" t="s">
        <v>338</v>
      </c>
      <c r="E8" s="30" t="s">
        <v>339</v>
      </c>
      <c r="F8" s="20" t="s">
        <v>340</v>
      </c>
      <c r="G8" s="30" t="s">
        <v>341</v>
      </c>
      <c r="H8" s="20" t="s">
        <v>342</v>
      </c>
      <c r="I8" s="20" t="s">
        <v>343</v>
      </c>
      <c r="J8" s="30" t="s">
        <v>344</v>
      </c>
    </row>
    <row r="9" ht="42" customHeight="1" spans="1:10">
      <c r="A9" s="135" t="s">
        <v>303</v>
      </c>
      <c r="B9" s="20" t="s">
        <v>336</v>
      </c>
      <c r="C9" s="20" t="s">
        <v>345</v>
      </c>
      <c r="D9" s="20" t="s">
        <v>346</v>
      </c>
      <c r="E9" s="30" t="s">
        <v>347</v>
      </c>
      <c r="F9" s="20" t="s">
        <v>340</v>
      </c>
      <c r="G9" s="30" t="s">
        <v>348</v>
      </c>
      <c r="H9" s="20" t="s">
        <v>349</v>
      </c>
      <c r="I9" s="20" t="s">
        <v>350</v>
      </c>
      <c r="J9" s="30" t="s">
        <v>351</v>
      </c>
    </row>
    <row r="10" ht="42" customHeight="1" spans="1:10">
      <c r="A10" s="135" t="s">
        <v>303</v>
      </c>
      <c r="B10" s="20" t="s">
        <v>336</v>
      </c>
      <c r="C10" s="20" t="s">
        <v>352</v>
      </c>
      <c r="D10" s="20" t="s">
        <v>353</v>
      </c>
      <c r="E10" s="30" t="s">
        <v>354</v>
      </c>
      <c r="F10" s="20" t="s">
        <v>340</v>
      </c>
      <c r="G10" s="30" t="s">
        <v>348</v>
      </c>
      <c r="H10" s="20" t="s">
        <v>349</v>
      </c>
      <c r="I10" s="20" t="s">
        <v>350</v>
      </c>
      <c r="J10" s="30" t="s">
        <v>355</v>
      </c>
    </row>
    <row r="11" ht="42" customHeight="1" spans="1:10">
      <c r="A11" s="135" t="s">
        <v>307</v>
      </c>
      <c r="B11" s="20" t="s">
        <v>356</v>
      </c>
      <c r="C11" s="20" t="s">
        <v>337</v>
      </c>
      <c r="D11" s="20" t="s">
        <v>338</v>
      </c>
      <c r="E11" s="30" t="s">
        <v>357</v>
      </c>
      <c r="F11" s="20" t="s">
        <v>358</v>
      </c>
      <c r="G11" s="30" t="s">
        <v>341</v>
      </c>
      <c r="H11" s="20" t="s">
        <v>342</v>
      </c>
      <c r="I11" s="20" t="s">
        <v>343</v>
      </c>
      <c r="J11" s="30" t="s">
        <v>359</v>
      </c>
    </row>
    <row r="12" ht="42" customHeight="1" spans="1:10">
      <c r="A12" s="135" t="s">
        <v>307</v>
      </c>
      <c r="B12" s="20" t="s">
        <v>356</v>
      </c>
      <c r="C12" s="20" t="s">
        <v>345</v>
      </c>
      <c r="D12" s="20" t="s">
        <v>346</v>
      </c>
      <c r="E12" s="30" t="s">
        <v>360</v>
      </c>
      <c r="F12" s="20" t="s">
        <v>358</v>
      </c>
      <c r="G12" s="30" t="s">
        <v>361</v>
      </c>
      <c r="H12" s="20" t="s">
        <v>349</v>
      </c>
      <c r="I12" s="20" t="s">
        <v>350</v>
      </c>
      <c r="J12" s="30" t="s">
        <v>362</v>
      </c>
    </row>
    <row r="13" ht="42" customHeight="1" spans="1:10">
      <c r="A13" s="135" t="s">
        <v>307</v>
      </c>
      <c r="B13" s="20" t="s">
        <v>356</v>
      </c>
      <c r="C13" s="20" t="s">
        <v>352</v>
      </c>
      <c r="D13" s="20" t="s">
        <v>353</v>
      </c>
      <c r="E13" s="30" t="s">
        <v>363</v>
      </c>
      <c r="F13" s="20" t="s">
        <v>358</v>
      </c>
      <c r="G13" s="30" t="s">
        <v>348</v>
      </c>
      <c r="H13" s="20" t="s">
        <v>349</v>
      </c>
      <c r="I13" s="20" t="s">
        <v>350</v>
      </c>
      <c r="J13" s="30" t="s">
        <v>364</v>
      </c>
    </row>
    <row r="14" ht="42" customHeight="1" spans="1:10">
      <c r="A14" s="135" t="s">
        <v>313</v>
      </c>
      <c r="B14" s="20" t="s">
        <v>365</v>
      </c>
      <c r="C14" s="20" t="s">
        <v>337</v>
      </c>
      <c r="D14" s="20" t="s">
        <v>338</v>
      </c>
      <c r="E14" s="30" t="s">
        <v>366</v>
      </c>
      <c r="F14" s="20" t="s">
        <v>340</v>
      </c>
      <c r="G14" s="30" t="s">
        <v>367</v>
      </c>
      <c r="H14" s="20" t="s">
        <v>368</v>
      </c>
      <c r="I14" s="20" t="s">
        <v>343</v>
      </c>
      <c r="J14" s="30" t="s">
        <v>369</v>
      </c>
    </row>
    <row r="15" ht="42" customHeight="1" spans="1:10">
      <c r="A15" s="135" t="s">
        <v>313</v>
      </c>
      <c r="B15" s="20" t="s">
        <v>365</v>
      </c>
      <c r="C15" s="20" t="s">
        <v>337</v>
      </c>
      <c r="D15" s="20" t="s">
        <v>370</v>
      </c>
      <c r="E15" s="30" t="s">
        <v>371</v>
      </c>
      <c r="F15" s="20" t="s">
        <v>358</v>
      </c>
      <c r="G15" s="30" t="s">
        <v>372</v>
      </c>
      <c r="H15" s="20" t="s">
        <v>349</v>
      </c>
      <c r="I15" s="20" t="s">
        <v>350</v>
      </c>
      <c r="J15" s="30" t="s">
        <v>373</v>
      </c>
    </row>
    <row r="16" ht="42" customHeight="1" spans="1:10">
      <c r="A16" s="135" t="s">
        <v>313</v>
      </c>
      <c r="B16" s="20" t="s">
        <v>365</v>
      </c>
      <c r="C16" s="20" t="s">
        <v>345</v>
      </c>
      <c r="D16" s="20" t="s">
        <v>346</v>
      </c>
      <c r="E16" s="30" t="s">
        <v>374</v>
      </c>
      <c r="F16" s="20" t="s">
        <v>358</v>
      </c>
      <c r="G16" s="30" t="s">
        <v>375</v>
      </c>
      <c r="H16" s="20" t="s">
        <v>349</v>
      </c>
      <c r="I16" s="20" t="s">
        <v>350</v>
      </c>
      <c r="J16" s="30" t="s">
        <v>376</v>
      </c>
    </row>
    <row r="17" ht="42" customHeight="1" spans="1:10">
      <c r="A17" s="135" t="s">
        <v>313</v>
      </c>
      <c r="B17" s="20" t="s">
        <v>365</v>
      </c>
      <c r="C17" s="20" t="s">
        <v>352</v>
      </c>
      <c r="D17" s="20" t="s">
        <v>353</v>
      </c>
      <c r="E17" s="30" t="s">
        <v>377</v>
      </c>
      <c r="F17" s="20" t="s">
        <v>358</v>
      </c>
      <c r="G17" s="30" t="s">
        <v>372</v>
      </c>
      <c r="H17" s="20" t="s">
        <v>349</v>
      </c>
      <c r="I17" s="20" t="s">
        <v>350</v>
      </c>
      <c r="J17" s="30" t="s">
        <v>378</v>
      </c>
    </row>
    <row r="18" ht="42" customHeight="1" spans="1:10">
      <c r="A18" s="135" t="s">
        <v>325</v>
      </c>
      <c r="B18" s="20" t="s">
        <v>379</v>
      </c>
      <c r="C18" s="20" t="s">
        <v>337</v>
      </c>
      <c r="D18" s="20" t="s">
        <v>338</v>
      </c>
      <c r="E18" s="30" t="s">
        <v>380</v>
      </c>
      <c r="F18" s="20" t="s">
        <v>381</v>
      </c>
      <c r="G18" s="30" t="s">
        <v>382</v>
      </c>
      <c r="H18" s="20" t="s">
        <v>342</v>
      </c>
      <c r="I18" s="20" t="s">
        <v>343</v>
      </c>
      <c r="J18" s="30" t="s">
        <v>380</v>
      </c>
    </row>
    <row r="19" ht="42" customHeight="1" spans="1:10">
      <c r="A19" s="135" t="s">
        <v>325</v>
      </c>
      <c r="B19" s="20" t="s">
        <v>379</v>
      </c>
      <c r="C19" s="20" t="s">
        <v>345</v>
      </c>
      <c r="D19" s="20" t="s">
        <v>346</v>
      </c>
      <c r="E19" s="30" t="s">
        <v>383</v>
      </c>
      <c r="F19" s="20" t="s">
        <v>381</v>
      </c>
      <c r="G19" s="30" t="s">
        <v>375</v>
      </c>
      <c r="H19" s="20" t="s">
        <v>349</v>
      </c>
      <c r="I19" s="20" t="s">
        <v>350</v>
      </c>
      <c r="J19" s="30" t="s">
        <v>383</v>
      </c>
    </row>
    <row r="20" ht="42" customHeight="1" spans="1:10">
      <c r="A20" s="135" t="s">
        <v>325</v>
      </c>
      <c r="B20" s="20" t="s">
        <v>379</v>
      </c>
      <c r="C20" s="20" t="s">
        <v>352</v>
      </c>
      <c r="D20" s="20" t="s">
        <v>353</v>
      </c>
      <c r="E20" s="30" t="s">
        <v>384</v>
      </c>
      <c r="F20" s="20" t="s">
        <v>381</v>
      </c>
      <c r="G20" s="30" t="s">
        <v>372</v>
      </c>
      <c r="H20" s="20" t="s">
        <v>349</v>
      </c>
      <c r="I20" s="20" t="s">
        <v>350</v>
      </c>
      <c r="J20" s="30" t="s">
        <v>384</v>
      </c>
    </row>
    <row r="21" ht="42" customHeight="1" spans="1:10">
      <c r="A21" s="135" t="s">
        <v>315</v>
      </c>
      <c r="B21" s="20" t="s">
        <v>385</v>
      </c>
      <c r="C21" s="20" t="s">
        <v>337</v>
      </c>
      <c r="D21" s="20" t="s">
        <v>338</v>
      </c>
      <c r="E21" s="30" t="s">
        <v>386</v>
      </c>
      <c r="F21" s="20" t="s">
        <v>358</v>
      </c>
      <c r="G21" s="30" t="s">
        <v>387</v>
      </c>
      <c r="H21" s="20" t="s">
        <v>342</v>
      </c>
      <c r="I21" s="20" t="s">
        <v>343</v>
      </c>
      <c r="J21" s="30" t="s">
        <v>388</v>
      </c>
    </row>
    <row r="22" ht="42" customHeight="1" spans="1:10">
      <c r="A22" s="135" t="s">
        <v>315</v>
      </c>
      <c r="B22" s="20" t="s">
        <v>385</v>
      </c>
      <c r="C22" s="20" t="s">
        <v>337</v>
      </c>
      <c r="D22" s="20" t="s">
        <v>338</v>
      </c>
      <c r="E22" s="30" t="s">
        <v>389</v>
      </c>
      <c r="F22" s="20" t="s">
        <v>358</v>
      </c>
      <c r="G22" s="30" t="s">
        <v>390</v>
      </c>
      <c r="H22" s="20" t="s">
        <v>391</v>
      </c>
      <c r="I22" s="20" t="s">
        <v>343</v>
      </c>
      <c r="J22" s="30" t="s">
        <v>392</v>
      </c>
    </row>
    <row r="23" ht="42" customHeight="1" spans="1:10">
      <c r="A23" s="135" t="s">
        <v>315</v>
      </c>
      <c r="B23" s="20" t="s">
        <v>385</v>
      </c>
      <c r="C23" s="20" t="s">
        <v>337</v>
      </c>
      <c r="D23" s="20" t="s">
        <v>338</v>
      </c>
      <c r="E23" s="30" t="s">
        <v>393</v>
      </c>
      <c r="F23" s="20" t="s">
        <v>340</v>
      </c>
      <c r="G23" s="30" t="s">
        <v>91</v>
      </c>
      <c r="H23" s="20" t="s">
        <v>394</v>
      </c>
      <c r="I23" s="20" t="s">
        <v>343</v>
      </c>
      <c r="J23" s="30" t="s">
        <v>395</v>
      </c>
    </row>
    <row r="24" ht="42" customHeight="1" spans="1:10">
      <c r="A24" s="135" t="s">
        <v>315</v>
      </c>
      <c r="B24" s="20" t="s">
        <v>385</v>
      </c>
      <c r="C24" s="20" t="s">
        <v>337</v>
      </c>
      <c r="D24" s="20" t="s">
        <v>338</v>
      </c>
      <c r="E24" s="30" t="s">
        <v>396</v>
      </c>
      <c r="F24" s="20" t="s">
        <v>340</v>
      </c>
      <c r="G24" s="30" t="s">
        <v>397</v>
      </c>
      <c r="H24" s="20" t="s">
        <v>349</v>
      </c>
      <c r="I24" s="20" t="s">
        <v>350</v>
      </c>
      <c r="J24" s="30" t="s">
        <v>398</v>
      </c>
    </row>
    <row r="25" ht="42" customHeight="1" spans="1:10">
      <c r="A25" s="135" t="s">
        <v>315</v>
      </c>
      <c r="B25" s="20" t="s">
        <v>385</v>
      </c>
      <c r="C25" s="20" t="s">
        <v>345</v>
      </c>
      <c r="D25" s="20" t="s">
        <v>346</v>
      </c>
      <c r="E25" s="30" t="s">
        <v>399</v>
      </c>
      <c r="F25" s="20" t="s">
        <v>358</v>
      </c>
      <c r="G25" s="30" t="s">
        <v>400</v>
      </c>
      <c r="H25" s="20" t="s">
        <v>349</v>
      </c>
      <c r="I25" s="20" t="s">
        <v>350</v>
      </c>
      <c r="J25" s="30" t="s">
        <v>401</v>
      </c>
    </row>
    <row r="26" ht="42" customHeight="1" spans="1:10">
      <c r="A26" s="135" t="s">
        <v>315</v>
      </c>
      <c r="B26" s="20" t="s">
        <v>385</v>
      </c>
      <c r="C26" s="20" t="s">
        <v>352</v>
      </c>
      <c r="D26" s="20" t="s">
        <v>353</v>
      </c>
      <c r="E26" s="30" t="s">
        <v>402</v>
      </c>
      <c r="F26" s="20" t="s">
        <v>358</v>
      </c>
      <c r="G26" s="30" t="s">
        <v>375</v>
      </c>
      <c r="H26" s="20" t="s">
        <v>349</v>
      </c>
      <c r="I26" s="20" t="s">
        <v>350</v>
      </c>
      <c r="J26" s="30" t="s">
        <v>403</v>
      </c>
    </row>
    <row r="27" ht="42" customHeight="1" spans="1:10">
      <c r="A27" s="135" t="s">
        <v>311</v>
      </c>
      <c r="B27" s="20" t="s">
        <v>404</v>
      </c>
      <c r="C27" s="20" t="s">
        <v>337</v>
      </c>
      <c r="D27" s="20" t="s">
        <v>338</v>
      </c>
      <c r="E27" s="30" t="s">
        <v>405</v>
      </c>
      <c r="F27" s="20" t="s">
        <v>340</v>
      </c>
      <c r="G27" s="30" t="s">
        <v>87</v>
      </c>
      <c r="H27" s="20" t="s">
        <v>394</v>
      </c>
      <c r="I27" s="20" t="s">
        <v>343</v>
      </c>
      <c r="J27" s="30" t="s">
        <v>405</v>
      </c>
    </row>
    <row r="28" ht="42" customHeight="1" spans="1:10">
      <c r="A28" s="135" t="s">
        <v>311</v>
      </c>
      <c r="B28" s="20" t="s">
        <v>404</v>
      </c>
      <c r="C28" s="20" t="s">
        <v>345</v>
      </c>
      <c r="D28" s="20" t="s">
        <v>346</v>
      </c>
      <c r="E28" s="30" t="s">
        <v>406</v>
      </c>
      <c r="F28" s="20" t="s">
        <v>358</v>
      </c>
      <c r="G28" s="30" t="s">
        <v>397</v>
      </c>
      <c r="H28" s="20" t="s">
        <v>349</v>
      </c>
      <c r="I28" s="20" t="s">
        <v>350</v>
      </c>
      <c r="J28" s="30" t="s">
        <v>407</v>
      </c>
    </row>
    <row r="29" ht="42" customHeight="1" spans="1:10">
      <c r="A29" s="135" t="s">
        <v>311</v>
      </c>
      <c r="B29" s="20" t="s">
        <v>404</v>
      </c>
      <c r="C29" s="20" t="s">
        <v>352</v>
      </c>
      <c r="D29" s="20" t="s">
        <v>353</v>
      </c>
      <c r="E29" s="30" t="s">
        <v>408</v>
      </c>
      <c r="F29" s="20" t="s">
        <v>358</v>
      </c>
      <c r="G29" s="30" t="s">
        <v>409</v>
      </c>
      <c r="H29" s="20" t="s">
        <v>349</v>
      </c>
      <c r="I29" s="20" t="s">
        <v>350</v>
      </c>
      <c r="J29" s="30" t="s">
        <v>407</v>
      </c>
    </row>
    <row r="30" ht="42" customHeight="1" spans="1:10">
      <c r="A30" s="135" t="s">
        <v>317</v>
      </c>
      <c r="B30" s="20" t="s">
        <v>410</v>
      </c>
      <c r="C30" s="20" t="s">
        <v>337</v>
      </c>
      <c r="D30" s="20" t="s">
        <v>338</v>
      </c>
      <c r="E30" s="30" t="s">
        <v>411</v>
      </c>
      <c r="F30" s="20" t="s">
        <v>340</v>
      </c>
      <c r="G30" s="30" t="s">
        <v>397</v>
      </c>
      <c r="H30" s="20" t="s">
        <v>349</v>
      </c>
      <c r="I30" s="20" t="s">
        <v>350</v>
      </c>
      <c r="J30" s="30" t="s">
        <v>412</v>
      </c>
    </row>
    <row r="31" ht="42" customHeight="1" spans="1:10">
      <c r="A31" s="135" t="s">
        <v>317</v>
      </c>
      <c r="B31" s="20" t="s">
        <v>410</v>
      </c>
      <c r="C31" s="20" t="s">
        <v>345</v>
      </c>
      <c r="D31" s="20" t="s">
        <v>413</v>
      </c>
      <c r="E31" s="30" t="s">
        <v>414</v>
      </c>
      <c r="F31" s="20" t="s">
        <v>340</v>
      </c>
      <c r="G31" s="30" t="s">
        <v>397</v>
      </c>
      <c r="H31" s="20" t="s">
        <v>349</v>
      </c>
      <c r="I31" s="20" t="s">
        <v>350</v>
      </c>
      <c r="J31" s="30" t="s">
        <v>415</v>
      </c>
    </row>
    <row r="32" ht="42" customHeight="1" spans="1:10">
      <c r="A32" s="135" t="s">
        <v>317</v>
      </c>
      <c r="B32" s="20" t="s">
        <v>410</v>
      </c>
      <c r="C32" s="20" t="s">
        <v>352</v>
      </c>
      <c r="D32" s="20" t="s">
        <v>353</v>
      </c>
      <c r="E32" s="30" t="s">
        <v>416</v>
      </c>
      <c r="F32" s="20" t="s">
        <v>358</v>
      </c>
      <c r="G32" s="30" t="s">
        <v>375</v>
      </c>
      <c r="H32" s="20" t="s">
        <v>349</v>
      </c>
      <c r="I32" s="20" t="s">
        <v>350</v>
      </c>
      <c r="J32" s="30" t="s">
        <v>417</v>
      </c>
    </row>
    <row r="33" ht="42" customHeight="1" spans="1:10">
      <c r="A33" s="135" t="s">
        <v>294</v>
      </c>
      <c r="B33" s="20" t="s">
        <v>418</v>
      </c>
      <c r="C33" s="20" t="s">
        <v>337</v>
      </c>
      <c r="D33" s="20" t="s">
        <v>338</v>
      </c>
      <c r="E33" s="30" t="s">
        <v>419</v>
      </c>
      <c r="F33" s="20" t="s">
        <v>340</v>
      </c>
      <c r="G33" s="30" t="s">
        <v>88</v>
      </c>
      <c r="H33" s="20" t="s">
        <v>420</v>
      </c>
      <c r="I33" s="20" t="s">
        <v>343</v>
      </c>
      <c r="J33" s="30" t="s">
        <v>421</v>
      </c>
    </row>
    <row r="34" ht="42" customHeight="1" spans="1:10">
      <c r="A34" s="135" t="s">
        <v>294</v>
      </c>
      <c r="B34" s="20" t="s">
        <v>418</v>
      </c>
      <c r="C34" s="20" t="s">
        <v>345</v>
      </c>
      <c r="D34" s="20" t="s">
        <v>346</v>
      </c>
      <c r="E34" s="30" t="s">
        <v>422</v>
      </c>
      <c r="F34" s="20" t="s">
        <v>340</v>
      </c>
      <c r="G34" s="30" t="s">
        <v>397</v>
      </c>
      <c r="H34" s="20" t="s">
        <v>349</v>
      </c>
      <c r="I34" s="20" t="s">
        <v>350</v>
      </c>
      <c r="J34" s="30" t="s">
        <v>422</v>
      </c>
    </row>
    <row r="35" ht="42" customHeight="1" spans="1:10">
      <c r="A35" s="135" t="s">
        <v>294</v>
      </c>
      <c r="B35" s="20" t="s">
        <v>418</v>
      </c>
      <c r="C35" s="20" t="s">
        <v>352</v>
      </c>
      <c r="D35" s="20" t="s">
        <v>353</v>
      </c>
      <c r="E35" s="30" t="s">
        <v>423</v>
      </c>
      <c r="F35" s="20" t="s">
        <v>381</v>
      </c>
      <c r="G35" s="30" t="s">
        <v>348</v>
      </c>
      <c r="H35" s="20" t="s">
        <v>349</v>
      </c>
      <c r="I35" s="20" t="s">
        <v>350</v>
      </c>
      <c r="J35" s="30" t="s">
        <v>424</v>
      </c>
    </row>
    <row r="36" ht="42" customHeight="1" spans="1:10">
      <c r="A36" s="135" t="s">
        <v>305</v>
      </c>
      <c r="B36" s="20" t="s">
        <v>425</v>
      </c>
      <c r="C36" s="20" t="s">
        <v>337</v>
      </c>
      <c r="D36" s="20" t="s">
        <v>338</v>
      </c>
      <c r="E36" s="30" t="s">
        <v>426</v>
      </c>
      <c r="F36" s="20" t="s">
        <v>340</v>
      </c>
      <c r="G36" s="30" t="s">
        <v>427</v>
      </c>
      <c r="H36" s="20" t="s">
        <v>428</v>
      </c>
      <c r="I36" s="20" t="s">
        <v>343</v>
      </c>
      <c r="J36" s="30" t="s">
        <v>426</v>
      </c>
    </row>
    <row r="37" ht="42" customHeight="1" spans="1:10">
      <c r="A37" s="135" t="s">
        <v>305</v>
      </c>
      <c r="B37" s="20" t="s">
        <v>425</v>
      </c>
      <c r="C37" s="20" t="s">
        <v>337</v>
      </c>
      <c r="D37" s="20" t="s">
        <v>338</v>
      </c>
      <c r="E37" s="30" t="s">
        <v>429</v>
      </c>
      <c r="F37" s="20" t="s">
        <v>340</v>
      </c>
      <c r="G37" s="30" t="s">
        <v>430</v>
      </c>
      <c r="H37" s="20" t="s">
        <v>420</v>
      </c>
      <c r="I37" s="20" t="s">
        <v>343</v>
      </c>
      <c r="J37" s="30" t="s">
        <v>431</v>
      </c>
    </row>
    <row r="38" ht="42" customHeight="1" spans="1:10">
      <c r="A38" s="135" t="s">
        <v>305</v>
      </c>
      <c r="B38" s="20" t="s">
        <v>425</v>
      </c>
      <c r="C38" s="20" t="s">
        <v>337</v>
      </c>
      <c r="D38" s="20" t="s">
        <v>338</v>
      </c>
      <c r="E38" s="30" t="s">
        <v>432</v>
      </c>
      <c r="F38" s="20" t="s">
        <v>358</v>
      </c>
      <c r="G38" s="30" t="s">
        <v>433</v>
      </c>
      <c r="H38" s="20" t="s">
        <v>342</v>
      </c>
      <c r="I38" s="20" t="s">
        <v>343</v>
      </c>
      <c r="J38" s="30" t="s">
        <v>359</v>
      </c>
    </row>
    <row r="39" ht="42" customHeight="1" spans="1:10">
      <c r="A39" s="135" t="s">
        <v>305</v>
      </c>
      <c r="B39" s="20" t="s">
        <v>425</v>
      </c>
      <c r="C39" s="20" t="s">
        <v>345</v>
      </c>
      <c r="D39" s="20" t="s">
        <v>346</v>
      </c>
      <c r="E39" s="30" t="s">
        <v>434</v>
      </c>
      <c r="F39" s="20" t="s">
        <v>340</v>
      </c>
      <c r="G39" s="30" t="s">
        <v>348</v>
      </c>
      <c r="H39" s="20" t="s">
        <v>349</v>
      </c>
      <c r="I39" s="20" t="s">
        <v>350</v>
      </c>
      <c r="J39" s="30" t="s">
        <v>435</v>
      </c>
    </row>
    <row r="40" ht="42" customHeight="1" spans="1:10">
      <c r="A40" s="135" t="s">
        <v>305</v>
      </c>
      <c r="B40" s="20" t="s">
        <v>425</v>
      </c>
      <c r="C40" s="20" t="s">
        <v>352</v>
      </c>
      <c r="D40" s="20" t="s">
        <v>353</v>
      </c>
      <c r="E40" s="30" t="s">
        <v>354</v>
      </c>
      <c r="F40" s="20" t="s">
        <v>340</v>
      </c>
      <c r="G40" s="30" t="s">
        <v>348</v>
      </c>
      <c r="H40" s="20" t="s">
        <v>349</v>
      </c>
      <c r="I40" s="20" t="s">
        <v>350</v>
      </c>
      <c r="J40" s="30" t="s">
        <v>436</v>
      </c>
    </row>
    <row r="41" ht="42" customHeight="1" spans="1:10">
      <c r="A41" s="135" t="s">
        <v>323</v>
      </c>
      <c r="B41" s="20" t="s">
        <v>379</v>
      </c>
      <c r="C41" s="20" t="s">
        <v>337</v>
      </c>
      <c r="D41" s="20" t="s">
        <v>437</v>
      </c>
      <c r="E41" s="30" t="s">
        <v>438</v>
      </c>
      <c r="F41" s="20" t="s">
        <v>340</v>
      </c>
      <c r="G41" s="30" t="s">
        <v>397</v>
      </c>
      <c r="H41" s="20" t="s">
        <v>349</v>
      </c>
      <c r="I41" s="20" t="s">
        <v>350</v>
      </c>
      <c r="J41" s="30" t="s">
        <v>439</v>
      </c>
    </row>
    <row r="42" ht="42" customHeight="1" spans="1:10">
      <c r="A42" s="135" t="s">
        <v>323</v>
      </c>
      <c r="B42" s="20" t="s">
        <v>379</v>
      </c>
      <c r="C42" s="20" t="s">
        <v>345</v>
      </c>
      <c r="D42" s="20" t="s">
        <v>346</v>
      </c>
      <c r="E42" s="30" t="s">
        <v>440</v>
      </c>
      <c r="F42" s="20" t="s">
        <v>381</v>
      </c>
      <c r="G42" s="30" t="s">
        <v>441</v>
      </c>
      <c r="H42" s="20" t="s">
        <v>442</v>
      </c>
      <c r="I42" s="20" t="s">
        <v>343</v>
      </c>
      <c r="J42" s="30" t="s">
        <v>440</v>
      </c>
    </row>
    <row r="43" ht="42" customHeight="1" spans="1:10">
      <c r="A43" s="135" t="s">
        <v>323</v>
      </c>
      <c r="B43" s="20" t="s">
        <v>379</v>
      </c>
      <c r="C43" s="20" t="s">
        <v>352</v>
      </c>
      <c r="D43" s="20" t="s">
        <v>353</v>
      </c>
      <c r="E43" s="30" t="s">
        <v>443</v>
      </c>
      <c r="F43" s="20" t="s">
        <v>381</v>
      </c>
      <c r="G43" s="30" t="s">
        <v>348</v>
      </c>
      <c r="H43" s="20" t="s">
        <v>349</v>
      </c>
      <c r="I43" s="20" t="s">
        <v>350</v>
      </c>
      <c r="J43" s="30" t="s">
        <v>443</v>
      </c>
    </row>
    <row r="44" ht="42" customHeight="1" spans="1:10">
      <c r="A44" s="135" t="s">
        <v>321</v>
      </c>
      <c r="B44" s="20" t="s">
        <v>444</v>
      </c>
      <c r="C44" s="20" t="s">
        <v>337</v>
      </c>
      <c r="D44" s="20" t="s">
        <v>338</v>
      </c>
      <c r="E44" s="30" t="s">
        <v>445</v>
      </c>
      <c r="F44" s="20" t="s">
        <v>381</v>
      </c>
      <c r="G44" s="30" t="s">
        <v>341</v>
      </c>
      <c r="H44" s="20" t="s">
        <v>394</v>
      </c>
      <c r="I44" s="20" t="s">
        <v>343</v>
      </c>
      <c r="J44" s="30" t="s">
        <v>446</v>
      </c>
    </row>
    <row r="45" ht="42" customHeight="1" spans="1:10">
      <c r="A45" s="135" t="s">
        <v>321</v>
      </c>
      <c r="B45" s="20" t="s">
        <v>444</v>
      </c>
      <c r="C45" s="20" t="s">
        <v>345</v>
      </c>
      <c r="D45" s="20" t="s">
        <v>413</v>
      </c>
      <c r="E45" s="30" t="s">
        <v>447</v>
      </c>
      <c r="F45" s="20" t="s">
        <v>381</v>
      </c>
      <c r="G45" s="30" t="s">
        <v>348</v>
      </c>
      <c r="H45" s="20" t="s">
        <v>349</v>
      </c>
      <c r="I45" s="20" t="s">
        <v>350</v>
      </c>
      <c r="J45" s="30" t="s">
        <v>448</v>
      </c>
    </row>
    <row r="46" ht="42" customHeight="1" spans="1:10">
      <c r="A46" s="135" t="s">
        <v>321</v>
      </c>
      <c r="B46" s="20" t="s">
        <v>444</v>
      </c>
      <c r="C46" s="20" t="s">
        <v>352</v>
      </c>
      <c r="D46" s="20" t="s">
        <v>353</v>
      </c>
      <c r="E46" s="30" t="s">
        <v>416</v>
      </c>
      <c r="F46" s="20" t="s">
        <v>381</v>
      </c>
      <c r="G46" s="30" t="s">
        <v>375</v>
      </c>
      <c r="H46" s="20" t="s">
        <v>349</v>
      </c>
      <c r="I46" s="20" t="s">
        <v>350</v>
      </c>
      <c r="J46" s="30" t="s">
        <v>416</v>
      </c>
    </row>
    <row r="47" ht="42" customHeight="1" spans="1:10">
      <c r="A47" s="135" t="s">
        <v>319</v>
      </c>
      <c r="B47" s="20" t="s">
        <v>449</v>
      </c>
      <c r="C47" s="20" t="s">
        <v>337</v>
      </c>
      <c r="D47" s="20" t="s">
        <v>338</v>
      </c>
      <c r="E47" s="30" t="s">
        <v>450</v>
      </c>
      <c r="F47" s="20" t="s">
        <v>358</v>
      </c>
      <c r="G47" s="30" t="s">
        <v>372</v>
      </c>
      <c r="H47" s="20" t="s">
        <v>349</v>
      </c>
      <c r="I47" s="20" t="s">
        <v>350</v>
      </c>
      <c r="J47" s="30" t="s">
        <v>451</v>
      </c>
    </row>
    <row r="48" ht="42" customHeight="1" spans="1:10">
      <c r="A48" s="135" t="s">
        <v>319</v>
      </c>
      <c r="B48" s="20" t="s">
        <v>449</v>
      </c>
      <c r="C48" s="20" t="s">
        <v>345</v>
      </c>
      <c r="D48" s="20" t="s">
        <v>346</v>
      </c>
      <c r="E48" s="30" t="s">
        <v>452</v>
      </c>
      <c r="F48" s="20" t="s">
        <v>358</v>
      </c>
      <c r="G48" s="30" t="s">
        <v>372</v>
      </c>
      <c r="H48" s="20" t="s">
        <v>349</v>
      </c>
      <c r="I48" s="20" t="s">
        <v>350</v>
      </c>
      <c r="J48" s="30" t="s">
        <v>453</v>
      </c>
    </row>
    <row r="49" ht="42" customHeight="1" spans="1:10">
      <c r="A49" s="135" t="s">
        <v>319</v>
      </c>
      <c r="B49" s="20" t="s">
        <v>449</v>
      </c>
      <c r="C49" s="20" t="s">
        <v>352</v>
      </c>
      <c r="D49" s="20" t="s">
        <v>353</v>
      </c>
      <c r="E49" s="30" t="s">
        <v>454</v>
      </c>
      <c r="F49" s="20" t="s">
        <v>358</v>
      </c>
      <c r="G49" s="30" t="s">
        <v>348</v>
      </c>
      <c r="H49" s="20" t="s">
        <v>349</v>
      </c>
      <c r="I49" s="20" t="s">
        <v>350</v>
      </c>
      <c r="J49" s="30" t="s">
        <v>455</v>
      </c>
    </row>
    <row r="50" ht="42" customHeight="1" spans="1:10">
      <c r="A50" s="135" t="s">
        <v>297</v>
      </c>
      <c r="B50" s="20" t="s">
        <v>456</v>
      </c>
      <c r="C50" s="20" t="s">
        <v>337</v>
      </c>
      <c r="D50" s="20" t="s">
        <v>338</v>
      </c>
      <c r="E50" s="30" t="s">
        <v>457</v>
      </c>
      <c r="F50" s="20" t="s">
        <v>381</v>
      </c>
      <c r="G50" s="30" t="s">
        <v>458</v>
      </c>
      <c r="H50" s="20" t="s">
        <v>420</v>
      </c>
      <c r="I50" s="20" t="s">
        <v>343</v>
      </c>
      <c r="J50" s="30" t="s">
        <v>459</v>
      </c>
    </row>
    <row r="51" ht="42" customHeight="1" spans="1:10">
      <c r="A51" s="135" t="s">
        <v>297</v>
      </c>
      <c r="B51" s="20" t="s">
        <v>456</v>
      </c>
      <c r="C51" s="20" t="s">
        <v>337</v>
      </c>
      <c r="D51" s="20" t="s">
        <v>338</v>
      </c>
      <c r="E51" s="30" t="s">
        <v>460</v>
      </c>
      <c r="F51" s="20" t="s">
        <v>340</v>
      </c>
      <c r="G51" s="30" t="s">
        <v>461</v>
      </c>
      <c r="H51" s="20" t="s">
        <v>349</v>
      </c>
      <c r="I51" s="20" t="s">
        <v>350</v>
      </c>
      <c r="J51" s="30" t="s">
        <v>462</v>
      </c>
    </row>
    <row r="52" ht="42" customHeight="1" spans="1:10">
      <c r="A52" s="135" t="s">
        <v>297</v>
      </c>
      <c r="B52" s="20" t="s">
        <v>456</v>
      </c>
      <c r="C52" s="20" t="s">
        <v>337</v>
      </c>
      <c r="D52" s="20" t="s">
        <v>370</v>
      </c>
      <c r="E52" s="30" t="s">
        <v>463</v>
      </c>
      <c r="F52" s="20" t="s">
        <v>340</v>
      </c>
      <c r="G52" s="30" t="s">
        <v>464</v>
      </c>
      <c r="H52" s="20" t="s">
        <v>349</v>
      </c>
      <c r="I52" s="20" t="s">
        <v>350</v>
      </c>
      <c r="J52" s="30" t="s">
        <v>465</v>
      </c>
    </row>
    <row r="53" ht="42" customHeight="1" spans="1:10">
      <c r="A53" s="135" t="s">
        <v>297</v>
      </c>
      <c r="B53" s="20" t="s">
        <v>456</v>
      </c>
      <c r="C53" s="20" t="s">
        <v>337</v>
      </c>
      <c r="D53" s="20" t="s">
        <v>370</v>
      </c>
      <c r="E53" s="30" t="s">
        <v>466</v>
      </c>
      <c r="F53" s="20" t="s">
        <v>340</v>
      </c>
      <c r="G53" s="30" t="s">
        <v>467</v>
      </c>
      <c r="H53" s="20" t="s">
        <v>349</v>
      </c>
      <c r="I53" s="20" t="s">
        <v>350</v>
      </c>
      <c r="J53" s="30" t="s">
        <v>468</v>
      </c>
    </row>
    <row r="54" ht="42" customHeight="1" spans="1:10">
      <c r="A54" s="135" t="s">
        <v>297</v>
      </c>
      <c r="B54" s="20" t="s">
        <v>456</v>
      </c>
      <c r="C54" s="20" t="s">
        <v>345</v>
      </c>
      <c r="D54" s="20" t="s">
        <v>346</v>
      </c>
      <c r="E54" s="30" t="s">
        <v>469</v>
      </c>
      <c r="F54" s="20" t="s">
        <v>381</v>
      </c>
      <c r="G54" s="30" t="s">
        <v>361</v>
      </c>
      <c r="H54" s="20" t="s">
        <v>349</v>
      </c>
      <c r="I54" s="20" t="s">
        <v>350</v>
      </c>
      <c r="J54" s="30" t="s">
        <v>400</v>
      </c>
    </row>
    <row r="55" ht="42" customHeight="1" spans="1:10">
      <c r="A55" s="135" t="s">
        <v>297</v>
      </c>
      <c r="B55" s="20" t="s">
        <v>456</v>
      </c>
      <c r="C55" s="20" t="s">
        <v>345</v>
      </c>
      <c r="D55" s="20" t="s">
        <v>346</v>
      </c>
      <c r="E55" s="30" t="s">
        <v>470</v>
      </c>
      <c r="F55" s="20" t="s">
        <v>340</v>
      </c>
      <c r="G55" s="30" t="s">
        <v>361</v>
      </c>
      <c r="H55" s="20" t="s">
        <v>349</v>
      </c>
      <c r="I55" s="20" t="s">
        <v>350</v>
      </c>
      <c r="J55" s="30" t="s">
        <v>471</v>
      </c>
    </row>
    <row r="56" ht="42" customHeight="1" spans="1:10">
      <c r="A56" s="135" t="s">
        <v>297</v>
      </c>
      <c r="B56" s="20" t="s">
        <v>456</v>
      </c>
      <c r="C56" s="20" t="s">
        <v>345</v>
      </c>
      <c r="D56" s="20" t="s">
        <v>346</v>
      </c>
      <c r="E56" s="30" t="s">
        <v>360</v>
      </c>
      <c r="F56" s="20" t="s">
        <v>340</v>
      </c>
      <c r="G56" s="30" t="s">
        <v>361</v>
      </c>
      <c r="H56" s="20" t="s">
        <v>349</v>
      </c>
      <c r="I56" s="20" t="s">
        <v>350</v>
      </c>
      <c r="J56" s="30" t="s">
        <v>472</v>
      </c>
    </row>
    <row r="57" ht="42" customHeight="1" spans="1:10">
      <c r="A57" s="135" t="s">
        <v>297</v>
      </c>
      <c r="B57" s="20" t="s">
        <v>456</v>
      </c>
      <c r="C57" s="20" t="s">
        <v>352</v>
      </c>
      <c r="D57" s="20" t="s">
        <v>353</v>
      </c>
      <c r="E57" s="30" t="s">
        <v>473</v>
      </c>
      <c r="F57" s="20" t="s">
        <v>340</v>
      </c>
      <c r="G57" s="30" t="s">
        <v>348</v>
      </c>
      <c r="H57" s="20" t="s">
        <v>349</v>
      </c>
      <c r="I57" s="20" t="s">
        <v>350</v>
      </c>
      <c r="J57" s="30" t="s">
        <v>364</v>
      </c>
    </row>
    <row r="58" ht="42" customHeight="1" spans="1:10">
      <c r="A58" s="135" t="s">
        <v>297</v>
      </c>
      <c r="B58" s="20" t="s">
        <v>456</v>
      </c>
      <c r="C58" s="20" t="s">
        <v>352</v>
      </c>
      <c r="D58" s="20" t="s">
        <v>353</v>
      </c>
      <c r="E58" s="30" t="s">
        <v>474</v>
      </c>
      <c r="F58" s="20" t="s">
        <v>340</v>
      </c>
      <c r="G58" s="30" t="s">
        <v>348</v>
      </c>
      <c r="H58" s="20" t="s">
        <v>349</v>
      </c>
      <c r="I58" s="20" t="s">
        <v>350</v>
      </c>
      <c r="J58" s="30" t="s">
        <v>355</v>
      </c>
    </row>
    <row r="59" ht="42" customHeight="1" spans="1:10">
      <c r="A59" s="135" t="s">
        <v>299</v>
      </c>
      <c r="B59" s="20" t="s">
        <v>475</v>
      </c>
      <c r="C59" s="20" t="s">
        <v>337</v>
      </c>
      <c r="D59" s="20" t="s">
        <v>338</v>
      </c>
      <c r="E59" s="30" t="s">
        <v>476</v>
      </c>
      <c r="F59" s="20" t="s">
        <v>340</v>
      </c>
      <c r="G59" s="30" t="s">
        <v>397</v>
      </c>
      <c r="H59" s="20" t="s">
        <v>394</v>
      </c>
      <c r="I59" s="20" t="s">
        <v>343</v>
      </c>
      <c r="J59" s="30" t="s">
        <v>477</v>
      </c>
    </row>
    <row r="60" ht="42" customHeight="1" spans="1:10">
      <c r="A60" s="135" t="s">
        <v>299</v>
      </c>
      <c r="B60" s="20" t="s">
        <v>475</v>
      </c>
      <c r="C60" s="20" t="s">
        <v>337</v>
      </c>
      <c r="D60" s="20" t="s">
        <v>338</v>
      </c>
      <c r="E60" s="30" t="s">
        <v>478</v>
      </c>
      <c r="F60" s="20" t="s">
        <v>340</v>
      </c>
      <c r="G60" s="30" t="s">
        <v>397</v>
      </c>
      <c r="H60" s="20" t="s">
        <v>394</v>
      </c>
      <c r="I60" s="20" t="s">
        <v>343</v>
      </c>
      <c r="J60" s="30" t="s">
        <v>479</v>
      </c>
    </row>
    <row r="61" ht="42" customHeight="1" spans="1:10">
      <c r="A61" s="135" t="s">
        <v>299</v>
      </c>
      <c r="B61" s="20" t="s">
        <v>475</v>
      </c>
      <c r="C61" s="20" t="s">
        <v>337</v>
      </c>
      <c r="D61" s="20" t="s">
        <v>338</v>
      </c>
      <c r="E61" s="30" t="s">
        <v>480</v>
      </c>
      <c r="F61" s="20" t="s">
        <v>358</v>
      </c>
      <c r="G61" s="30" t="s">
        <v>382</v>
      </c>
      <c r="H61" s="20" t="s">
        <v>342</v>
      </c>
      <c r="I61" s="20" t="s">
        <v>343</v>
      </c>
      <c r="J61" s="30" t="s">
        <v>359</v>
      </c>
    </row>
    <row r="62" ht="42" customHeight="1" spans="1:10">
      <c r="A62" s="135" t="s">
        <v>299</v>
      </c>
      <c r="B62" s="20" t="s">
        <v>475</v>
      </c>
      <c r="C62" s="20" t="s">
        <v>345</v>
      </c>
      <c r="D62" s="20" t="s">
        <v>346</v>
      </c>
      <c r="E62" s="30" t="s">
        <v>481</v>
      </c>
      <c r="F62" s="20" t="s">
        <v>340</v>
      </c>
      <c r="G62" s="30" t="s">
        <v>482</v>
      </c>
      <c r="H62" s="20" t="s">
        <v>349</v>
      </c>
      <c r="I62" s="20" t="s">
        <v>350</v>
      </c>
      <c r="J62" s="30" t="s">
        <v>483</v>
      </c>
    </row>
    <row r="63" ht="42" customHeight="1" spans="1:10">
      <c r="A63" s="135" t="s">
        <v>299</v>
      </c>
      <c r="B63" s="20" t="s">
        <v>475</v>
      </c>
      <c r="C63" s="20" t="s">
        <v>352</v>
      </c>
      <c r="D63" s="20" t="s">
        <v>353</v>
      </c>
      <c r="E63" s="30" t="s">
        <v>484</v>
      </c>
      <c r="F63" s="20" t="s">
        <v>340</v>
      </c>
      <c r="G63" s="30" t="s">
        <v>348</v>
      </c>
      <c r="H63" s="20" t="s">
        <v>349</v>
      </c>
      <c r="I63" s="20" t="s">
        <v>350</v>
      </c>
      <c r="J63" s="30" t="s">
        <v>416</v>
      </c>
    </row>
    <row r="64" ht="42" customHeight="1" spans="1:10">
      <c r="A64" s="135" t="s">
        <v>301</v>
      </c>
      <c r="B64" s="20" t="s">
        <v>485</v>
      </c>
      <c r="C64" s="20" t="s">
        <v>337</v>
      </c>
      <c r="D64" s="20" t="s">
        <v>338</v>
      </c>
      <c r="E64" s="30" t="s">
        <v>486</v>
      </c>
      <c r="F64" s="20" t="s">
        <v>340</v>
      </c>
      <c r="G64" s="30" t="s">
        <v>487</v>
      </c>
      <c r="H64" s="20" t="s">
        <v>342</v>
      </c>
      <c r="I64" s="20" t="s">
        <v>343</v>
      </c>
      <c r="J64" s="30" t="s">
        <v>486</v>
      </c>
    </row>
    <row r="65" ht="42" customHeight="1" spans="1:10">
      <c r="A65" s="135" t="s">
        <v>301</v>
      </c>
      <c r="B65" s="20" t="s">
        <v>485</v>
      </c>
      <c r="C65" s="20" t="s">
        <v>345</v>
      </c>
      <c r="D65" s="20" t="s">
        <v>346</v>
      </c>
      <c r="E65" s="30" t="s">
        <v>488</v>
      </c>
      <c r="F65" s="20" t="s">
        <v>340</v>
      </c>
      <c r="G65" s="30" t="s">
        <v>348</v>
      </c>
      <c r="H65" s="20" t="s">
        <v>349</v>
      </c>
      <c r="I65" s="20" t="s">
        <v>350</v>
      </c>
      <c r="J65" s="30" t="s">
        <v>489</v>
      </c>
    </row>
    <row r="66" ht="42" customHeight="1" spans="1:10">
      <c r="A66" s="135" t="s">
        <v>301</v>
      </c>
      <c r="B66" s="20" t="s">
        <v>485</v>
      </c>
      <c r="C66" s="20" t="s">
        <v>352</v>
      </c>
      <c r="D66" s="20" t="s">
        <v>353</v>
      </c>
      <c r="E66" s="30" t="s">
        <v>490</v>
      </c>
      <c r="F66" s="20" t="s">
        <v>358</v>
      </c>
      <c r="G66" s="30" t="s">
        <v>348</v>
      </c>
      <c r="H66" s="20" t="s">
        <v>349</v>
      </c>
      <c r="I66" s="20" t="s">
        <v>350</v>
      </c>
      <c r="J66" s="30" t="s">
        <v>490</v>
      </c>
    </row>
  </sheetData>
  <mergeCells count="32">
    <mergeCell ref="A2:J2"/>
    <mergeCell ref="A3:H3"/>
    <mergeCell ref="A8:A10"/>
    <mergeCell ref="A11:A13"/>
    <mergeCell ref="A14:A17"/>
    <mergeCell ref="A18:A20"/>
    <mergeCell ref="A21:A26"/>
    <mergeCell ref="A27:A29"/>
    <mergeCell ref="A30:A32"/>
    <mergeCell ref="A33:A35"/>
    <mergeCell ref="A36:A40"/>
    <mergeCell ref="A41:A43"/>
    <mergeCell ref="A44:A46"/>
    <mergeCell ref="A47:A49"/>
    <mergeCell ref="A50:A58"/>
    <mergeCell ref="A59:A63"/>
    <mergeCell ref="A64:A66"/>
    <mergeCell ref="B8:B10"/>
    <mergeCell ref="B11:B13"/>
    <mergeCell ref="B14:B17"/>
    <mergeCell ref="B18:B20"/>
    <mergeCell ref="B21:B26"/>
    <mergeCell ref="B27:B29"/>
    <mergeCell ref="B30:B32"/>
    <mergeCell ref="B33:B35"/>
    <mergeCell ref="B36:B40"/>
    <mergeCell ref="B41:B43"/>
    <mergeCell ref="B44:B46"/>
    <mergeCell ref="B47:B49"/>
    <mergeCell ref="B50:B58"/>
    <mergeCell ref="B59:B63"/>
    <mergeCell ref="B64:B6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杨俊芳</cp:lastModifiedBy>
  <dcterms:created xsi:type="dcterms:W3CDTF">2026-03-09T08:25:05Z</dcterms:created>
  <dcterms:modified xsi:type="dcterms:W3CDTF">2026-03-09T08:25:31Z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A6912D95C82146E3AFA675A1EB5A36D7_13</vt:lpwstr>
  </property>
  <property fmtid="{D5CDD505-2E9C-101B-9397-08002B2CF9AE}" pid="3" name="KSOProductBuildVer">
    <vt:lpwstr>2052-12.1.0.23542</vt:lpwstr>
  </property>
</Properties>
</file>