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'部门项目支出预算表05-1'!$A$1:$W$29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<sst xmlns="http://schemas.openxmlformats.org/spreadsheetml/2006/main" count="2099" uniqueCount="657">
  <si>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</si>
  <si>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</si>
  <si>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</si>
  <si>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</si>
  <si>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</si>
  <si>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</si>
  <si>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</si>
  <si>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</si>
  <si>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</si>
  <si>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</si>
  <si>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</si>
  <si>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</si>
  <si>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</si>
  <si>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</si>
  <si>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</si>
  <si>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</si>
  <si>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</si>
  <si>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</si>
  <si>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</si>
  <si>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</si>
  <si>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</si>
  <si>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</si>
  <si>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</si>
  <si>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</si>
  <si>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</si>
  <si>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</si>
  <si>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</si>
  <si>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</si>
  <si>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</si>
  <si>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</si>
  <si>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</si>
  <si>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</si>
  <si>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</si>
  <si>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</si>
  <si>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</si>
  <si>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</si>
  <si>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</si>
  <si>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</si>
  <si>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</si>
  <si>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</si>
  <si>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</si>
  <si>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</si>
  <si>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</si>
  <si>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</si>
  <si>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</si>
  <si>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</si>
  <si>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</si>
  <si>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</si>
  <si>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</si>
  <si>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</si>
  <si>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</si>
  <si>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</si>
  <si>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</si>
  <si>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</si>
  <si>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</si>
  <si>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</si>
  <si>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</si>
  <si>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</si>
  <si>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</si>
  <si>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</si>
  <si>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</si>
  <si>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</si>
  <si>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</si>
  <si>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</si>
  <si>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</si>
  <si>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</si>
  <si>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</si>
  <si>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</si>
  <si>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</si>
  <si>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653</t>
  </si>
  <si>
    <t>嵩明职教新城管理委员会</t>
  </si>
  <si>
    <t>653001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</si>
  <si>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</si>
  <si>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</si>
  <si>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</si>
  <si>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</si>
  <si>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</si>
  <si>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</si>
  <si>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</si>
  <si>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</si>
  <si>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</si>
  <si>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</si>
  <si>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</si>
  <si>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</si>
  <si>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</si>
  <si>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</si>
  <si>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</si>
  <si>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</si>
  <si>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</si>
  <si>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</si>
  <si>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</si>
  <si>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</si>
  <si>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</si>
  <si>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</si>
  <si>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</si>
  <si>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</si>
  <si>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</si>
  <si>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</si>
  <si>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</si>
  <si>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</si>
  <si>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</si>
  <si>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</si>
  <si>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2010350</t>
  </si>
  <si>
    <t>事业运行</t>
  </si>
  <si>
    <t>205</t>
  </si>
  <si>
    <t>教育支出</t>
  </si>
  <si>
    <t>20503</t>
  </si>
  <si>
    <t>职业教育</t>
  </si>
  <si>
    <t>2050399</t>
  </si>
  <si>
    <t>其他职业教育支出</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</si>
  <si>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</si>
  <si>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</si>
  <si>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</si>
  <si>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</si>
  <si>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</si>
  <si>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</si>
  <si>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</si>
  <si>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</si>
  <si>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</si>
  <si>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</si>
  <si>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</si>
  <si>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</si>
  <si>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</si>
  <si>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</si>
  <si>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</si>
  <si>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</si>
  <si>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</si>
  <si>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</si>
  <si>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</si>
  <si>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</si>
  <si>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</si>
  <si>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</si>
  <si>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</si>
  <si>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</si>
  <si>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</si>
  <si>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</si>
  <si>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</si>
  <si>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</si>
  <si>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</si>
  <si>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</si>
  <si>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</si>
  <si>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</si>
  <si>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</si>
  <si>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</si>
  <si>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</si>
  <si>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</si>
  <si>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</si>
  <si>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</si>
  <si>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</si>
  <si>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</si>
  <si>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</si>
  <si>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</si>
  <si>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</si>
  <si>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</si>
  <si>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</si>
  <si>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</si>
  <si>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</si>
  <si>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</si>
  <si>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</si>
  <si>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</si>
  <si>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</si>
  <si>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</si>
  <si>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</si>
  <si>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</si>
  <si>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</si>
  <si>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</si>
  <si>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</si>
  <si>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</si>
  <si>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</si>
  <si>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</si>
  <si>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</si>
  <si>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</si>
  <si>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</si>
  <si>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</si>
  <si>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</si>
  <si>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</si>
  <si>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</si>
  <si>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</si>
  <si>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</si>
  <si>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</si>
  <si>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</si>
  <si>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</si>
  <si>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</si>
  <si>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</si>
  <si>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</si>
  <si>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</si>
  <si>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</si>
  <si>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</si>
  <si>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</si>
  <si>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</si>
  <si>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</si>
  <si>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</si>
  <si>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</si>
  <si>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</si>
  <si>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</si>
  <si>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</si>
  <si>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</si>
  <si>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</si>
  <si>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</si>
  <si>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</si>
  <si>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</si>
  <si>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</si>
  <si>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</si>
  <si>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</si>
  <si>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</si>
  <si>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</si>
  <si>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530127261100005021582</t>
  </si>
  <si>
    <t>事业人员支出工资</t>
  </si>
  <si>
    <t>30101</t>
  </si>
  <si>
    <t>基本工资</t>
  </si>
  <si>
    <t>30102</t>
  </si>
  <si>
    <t>津贴补贴</t>
  </si>
  <si>
    <t>30103</t>
  </si>
  <si>
    <t>奖金</t>
  </si>
  <si>
    <t>30107</t>
  </si>
  <si>
    <t>绩效工资</t>
  </si>
  <si>
    <t>530127261100005021600</t>
  </si>
  <si>
    <t>社会保障缴费</t>
  </si>
  <si>
    <t>30108</t>
  </si>
  <si>
    <t>机关事业单位基本养老保险缴费</t>
  </si>
  <si>
    <t>30110</t>
  </si>
  <si>
    <t>职工基本医疗保险缴费</t>
  </si>
  <si>
    <t>30111</t>
  </si>
  <si>
    <t>公务员医疗补助缴费</t>
  </si>
  <si>
    <t>30112</t>
  </si>
  <si>
    <t>其他社会保障缴费</t>
  </si>
  <si>
    <t>530127261100005021601</t>
  </si>
  <si>
    <t>30113</t>
  </si>
  <si>
    <t>530127261100005021602</t>
  </si>
  <si>
    <t>离退休人员支出</t>
  </si>
  <si>
    <t>30305</t>
  </si>
  <si>
    <t>生活补助</t>
  </si>
  <si>
    <t>530127261100005021603</t>
  </si>
  <si>
    <t>公车购置及运维费</t>
  </si>
  <si>
    <t>30231</t>
  </si>
  <si>
    <t>公务用车运行维护费</t>
  </si>
  <si>
    <t>530127261100005021604</t>
  </si>
  <si>
    <t>工会经费</t>
  </si>
  <si>
    <t>30228</t>
  </si>
  <si>
    <t>530127261100005124571</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</si>
  <si>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</si>
  <si>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</si>
  <si>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</si>
  <si>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</si>
  <si>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</si>
  <si>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</si>
  <si>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</si>
  <si>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</si>
  <si>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</si>
  <si>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</si>
  <si>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</si>
  <si>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</si>
  <si>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</si>
  <si>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</si>
  <si>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</si>
  <si>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</si>
  <si>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</si>
  <si>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530127261100005124592</t>
  </si>
  <si>
    <t>30217</t>
  </si>
  <si>
    <t>预算05-1表</t>
  </si>
  <si>
    <t>项目分类</t>
  </si>
  <si>
    <t>项目单位</t>
  </si>
  <si>
    <t>经济科目编码</t>
  </si>
  <si>
    <t>经济科目名称</t>
  </si>
  <si>
    <t>本年拨款</t>
  </si>
  <si>
    <t>其中：本次下达</t>
  </si>
  <si>
    <t>对个人和家庭的补助</t>
  </si>
  <si>
    <t>530127261100005024574</t>
  </si>
  <si>
    <t>事业人员遗属补助经费</t>
  </si>
  <si>
    <t>专项业务类</t>
  </si>
  <si>
    <t>530127261100005010622</t>
  </si>
  <si>
    <t>2026年新增办公设备购置经费</t>
  </si>
  <si>
    <t>31002</t>
  </si>
  <si>
    <t>办公设备购置</t>
  </si>
  <si>
    <t>530127261100005010772</t>
  </si>
  <si>
    <t>嵩明职教新城微信公众号代运营服务经费</t>
  </si>
  <si>
    <t>30227</t>
  </si>
  <si>
    <t>委托业务费</t>
  </si>
  <si>
    <t>530127261100005011030</t>
  </si>
  <si>
    <t>长松园棚改集体经济组织成员生计补助经费</t>
  </si>
  <si>
    <t>31010</t>
  </si>
  <si>
    <t>安置补助</t>
  </si>
  <si>
    <t>530127261100005011227</t>
  </si>
  <si>
    <t>嵩明职教新城道路绿化养护及清扫保洁服务项目经费</t>
  </si>
  <si>
    <t>530127261100005013278</t>
  </si>
  <si>
    <t>嵩明职教新城辅助性人员工资社保等经费</t>
  </si>
  <si>
    <t>30226</t>
  </si>
  <si>
    <t>劳务费</t>
  </si>
  <si>
    <t>530127261100005013455</t>
  </si>
  <si>
    <t>嵩明职教新城路灯电费经费</t>
  </si>
  <si>
    <t>530127261100005013820</t>
  </si>
  <si>
    <t>嵩明职教新城长松园片区道路绿化管护、清扫保洁服务项目经费</t>
  </si>
  <si>
    <t>530127261100005014820</t>
  </si>
  <si>
    <t>办公用房租赁专项经费</t>
  </si>
  <si>
    <t>30214</t>
  </si>
  <si>
    <t>租赁费</t>
  </si>
  <si>
    <t>530127261100005014923</t>
  </si>
  <si>
    <t>嵩明职教新城控制性详细规划修编项目经费</t>
  </si>
  <si>
    <t>530127261100005015276</t>
  </si>
  <si>
    <t>嵩明职教新城土地出让供地前期中介服务经费</t>
  </si>
  <si>
    <t>530127261100005015399</t>
  </si>
  <si>
    <t>职教新城道路塌陷溶洞修复工程资金</t>
  </si>
  <si>
    <t>530127261100005015801</t>
  </si>
  <si>
    <t>招商引资工作经费</t>
  </si>
  <si>
    <t>530127261100005016360</t>
  </si>
  <si>
    <t>嵩明职教新城路灯管理养护服务经费</t>
  </si>
  <si>
    <t>530127261100005016700</t>
  </si>
  <si>
    <t>嵩明职教新城公共基础设施建设项目造价、监理等中介服务经费</t>
  </si>
  <si>
    <t>530127261100005016740</t>
  </si>
  <si>
    <t>职教新城公共基础设施零星维修经费</t>
  </si>
  <si>
    <t>事业发展类</t>
  </si>
  <si>
    <t>530127261100005010501</t>
  </si>
  <si>
    <t>职教新城综合管理项目经费</t>
  </si>
  <si>
    <t>530127261100005010946</t>
  </si>
  <si>
    <t>嵩明职教新城第一小学联合办学工作经费</t>
  </si>
  <si>
    <t>530127261100005015747</t>
  </si>
  <si>
    <t>嵩明职教基地10号路建设项目资金</t>
  </si>
  <si>
    <t>31005</t>
  </si>
  <si>
    <t>基础设施建设</t>
  </si>
  <si>
    <t>530127261100005273411</t>
  </si>
  <si>
    <t>园区党建及其他综合事务自有资金</t>
  </si>
  <si>
    <t>预算05-2表</t>
  </si>
  <si>
    <t>项目年度绩效目标</t>
  </si>
  <si>
    <t>一级指标</t>
  </si>
  <si>
    <t>二级指标</t>
  </si>
  <si>
    <t>三级指标</t>
  </si>
  <si>
    <t>指标性质</t>
  </si>
  <si>
    <t>指标值</t>
  </si>
  <si>
    <t>度量单位</t>
  </si>
  <si>
    <t>指标属性</t>
  </si>
  <si>
    <t>指标内容</t>
  </si>
  <si>
    <t>做好招商引资相关工作，完成招商引资完成额、固定资产投资完成额，“四上”企业营收增速、高新技术企业评审和国家科技型中小企业备案通过户数等县政府年初下达目标额。</t>
  </si>
  <si>
    <t>产出指标</t>
  </si>
  <si>
    <t>数量指标</t>
  </si>
  <si>
    <t>招商引资完成率</t>
  </si>
  <si>
    <t>&gt;</t>
  </si>
  <si>
    <t>80</t>
  </si>
  <si>
    <t>%</t>
  </si>
  <si>
    <t>定量指标</t>
  </si>
  <si>
    <t>招商引资完成率=实际完成额/目标完成额</t>
  </si>
  <si>
    <t>固定资产投资完成率</t>
  </si>
  <si>
    <t>固定资产投资完成率=固定资产完成额/固定资产目标额</t>
  </si>
  <si>
    <t>“四上”企业营收增速</t>
  </si>
  <si>
    <t>“四上”企业营收增速=（2026年营收-2025年营收）/2025年营收</t>
  </si>
  <si>
    <t>效益指标</t>
  </si>
  <si>
    <t>经济效益</t>
  </si>
  <si>
    <t>高新技术企业评审和国家科技型中小企业备案通过率</t>
  </si>
  <si>
    <t>30</t>
  </si>
  <si>
    <t>高新技术企业评审和国家科技型中小企业备案通过率=高新技术企业评审和国家科技型中小企业备案通过户数/高新技术企业评审和国家科技型中小企业备案总数</t>
  </si>
  <si>
    <t>满意度指标</t>
  </si>
  <si>
    <t>服务对象满意度</t>
  </si>
  <si>
    <t>客商满意度</t>
  </si>
  <si>
    <t>90</t>
  </si>
  <si>
    <t>定性指标</t>
  </si>
  <si>
    <t>客商满意度是否大于90%</t>
  </si>
  <si>
    <t>2026年度，项目将聚焦于按时足额缴纳园区道路路灯电费，确保路灯亮灯率不低于98%，电费缴纳及时率达到100%，年度预算执行率不低于95%。通过高效支付与巡查维护，有效避免因欠费导致的断电问题，保障夜间交通安全和市民出行便利，并力争实现服务对象满意度不低于90%。</t>
  </si>
  <si>
    <t>缴纳电费月份</t>
  </si>
  <si>
    <t>=</t>
  </si>
  <si>
    <t>月</t>
  </si>
  <si>
    <t>缴纳电费金额</t>
  </si>
  <si>
    <t>&lt;</t>
  </si>
  <si>
    <t>万元</t>
  </si>
  <si>
    <t>时效指标</t>
  </si>
  <si>
    <t>电费缴纳及时率</t>
  </si>
  <si>
    <t>100</t>
  </si>
  <si>
    <t>电费缴纳及时率=按时缴纳电费单位数量/应缴纳电费单位数量</t>
  </si>
  <si>
    <t>可持续影响</t>
  </si>
  <si>
    <t>路灯亮灯率</t>
  </si>
  <si>
    <t>98</t>
  </si>
  <si>
    <t>路灯稳定照亮</t>
  </si>
  <si>
    <t>保障聘用的10名辅助性人员工资正常发放，社保正常缴纳，提升工作积极性，推进管委会各项工作顺利运转、有序开展。</t>
  </si>
  <si>
    <t>聘用人员数</t>
  </si>
  <si>
    <t>人</t>
  </si>
  <si>
    <t>反映单位聘用人数的数量情况。为办机关办公与职工生活提供后勤保障服务，确保办机关办公和职工生活正常运行，从而保障办机关更好地履行工作职责。
根据单位实际聘用人员数量填报指标值。</t>
  </si>
  <si>
    <t>聘用人员工资足额兑现率</t>
  </si>
  <si>
    <t>反映聘用人员工资的足额发放情况。
聘用人员工资兑现足额率=聘用人员工资实际兑现数/聘用人员工资应兑现数×100%</t>
  </si>
  <si>
    <t>发放及时率</t>
  </si>
  <si>
    <t>是否按时发放辅助性人员工资</t>
  </si>
  <si>
    <t>社会效益</t>
  </si>
  <si>
    <t>工作效率有所提高</t>
  </si>
  <si>
    <t>有所提高</t>
  </si>
  <si>
    <t>聘用人员的工作情况</t>
  </si>
  <si>
    <t>辅助性人员满意度</t>
  </si>
  <si>
    <t>反映单位（部门）辅助性人员对工资福利待遇及购买社保的满意程度。</t>
  </si>
  <si>
    <t>做好园区文苑路（东方时尚驾校南门口路段）塌陷点1个、文博路延长线塌陷点3个、文汇路塌陷点1个修复及对现状道路人行道破损小板、路缘石等修复工作，根据审计报告及时与施工方结算费用。</t>
  </si>
  <si>
    <t>工程完成率</t>
  </si>
  <si>
    <t>反映工程完成情况。
工程完成率=（按计划完成工程的工程量/计划完成工程量）*100%。</t>
  </si>
  <si>
    <t>质量指标</t>
  </si>
  <si>
    <t>竣工验收合格率</t>
  </si>
  <si>
    <t>&gt;=</t>
  </si>
  <si>
    <t>反映项目验收情况。
竣工验收合格率=（验收合格单元工程数量/完工单元工程总数）×100%。</t>
  </si>
  <si>
    <t>计划完工率</t>
  </si>
  <si>
    <t>反映工程按计划完工情况。
计划完工率=实际完成工程项目个数/按计划应完成项目个数。</t>
  </si>
  <si>
    <t>综合使用率</t>
  </si>
  <si>
    <t>反映溶洞修复后后的利用、使用的情况。
综合使用率=（投入使用的基础建设工程建设内容/完成建设内容）*100%</t>
  </si>
  <si>
    <t>受益人群满意度</t>
  </si>
  <si>
    <t>调查人群中对设施建设或设施运行的满意度。
受益人群覆盖率=（调查人群中对设施建设或设施运行的人数/问卷调查人数）*100%</t>
  </si>
  <si>
    <t>2026年度，项目将确保50万元联合办学经费按时足额支付，保障合作办学协议有效履行。年度关键绩效目标包括：支持职教一小教育教学质量保持高位运行，学生学业水平及综合素质稳步提升；促进教师专业发展，通过联合教研、培训等方式提升师资队伍水平；确保合作办学各项活动按计划高质量开展，预算执行率力争达到100%，并努力使师生及家长对合作办学效果的满意度维持在较高水平。本年度的成效将为中长期目标的实现奠定坚实基础。</t>
  </si>
  <si>
    <t>联合办学工作经费金额</t>
  </si>
  <si>
    <t>50</t>
  </si>
  <si>
    <t>拨付联合办学工作经费</t>
  </si>
  <si>
    <t>教学质量有所提升</t>
  </si>
  <si>
    <t>有所提升</t>
  </si>
  <si>
    <t>反应学校教学质量情况</t>
  </si>
  <si>
    <t>为园区服务对象提供好的教育</t>
  </si>
  <si>
    <t>提供更好的教育</t>
  </si>
  <si>
    <t>服务对象满意情况</t>
  </si>
  <si>
    <t>使用2026年预算资金于节假日支付拖欠的公共基础设施建设项目造价、监理等中介服务费，维持社会稳定，解决农民工讨薪问题。</t>
  </si>
  <si>
    <t>历史欠款清欠率</t>
  </si>
  <si>
    <t>历史欠款清欠率=当期实际支付欠款金额/欠款总金额</t>
  </si>
  <si>
    <t>服务成果验收合格率</t>
  </si>
  <si>
    <t>服务成果验收合格率=服务成果验收合格数/服务成果验收总数</t>
  </si>
  <si>
    <t>资金节约或挽回损失</t>
  </si>
  <si>
    <t>是否形成资金节约或挽回损失</t>
  </si>
  <si>
    <t>项目管理水平有所提升</t>
  </si>
  <si>
    <t>项目管理水平是否有所提升</t>
  </si>
  <si>
    <t>项目使用单位满意度</t>
  </si>
  <si>
    <t>项目使用单位满意度大于90%</t>
  </si>
  <si>
    <t>为规范和高效使用来自组织部、政法委、统计局等部门的专项补助经费，保障2026年各项党建、社会治理、统计调查等专项公所顺利实施，确保资金专款专用，切实提高财政资金使用效益，有效支撑职教新城高质量发展。</t>
  </si>
  <si>
    <t>专项工作任务完成率</t>
  </si>
  <si>
    <t>完成年度计划内由各项补助经费支持的专项工作（如：党建活动、统计调查等）的比率</t>
  </si>
  <si>
    <t>经费使用合规率</t>
  </si>
  <si>
    <t>确保所有支出符合来源单位（组织部、统计局等）的专项资金管理办法及单位内控要求。</t>
  </si>
  <si>
    <t>党建引领作用发挥</t>
  </si>
  <si>
    <t>效果显著</t>
  </si>
  <si>
    <t>通过党建经费的使用，提升基层党组织战斗力，强化阵地服务功能。</t>
  </si>
  <si>
    <t>群众满意度</t>
  </si>
  <si>
    <t>辖区企业、党员、群众等最终受益对象对相关服务活动的满意度。</t>
  </si>
  <si>
    <t>成本指标</t>
  </si>
  <si>
    <t>经济成本指标</t>
  </si>
  <si>
    <t>预算控制总额</t>
  </si>
  <si>
    <t>&lt;=</t>
  </si>
  <si>
    <t>3.53</t>
  </si>
  <si>
    <t>全年实际支出总额不超过年初自有资金预算总额。</t>
  </si>
  <si>
    <t>监督云南光恒电力有限公司做好园区目前已建成双头高压钠灯383棵，共灯头766盏。4头泛光灯28棵，宫灯头112盏。合计878盏等。7台路灯箱变，职教新城管委会办公区办公用箱变1台，园博园箱变1台，共9台变压器维护工作，保证亮灯率在98%以上。</t>
  </si>
  <si>
    <t>路灯管养合格率</t>
  </si>
  <si>
    <t>95</t>
  </si>
  <si>
    <t>反映路灯管养合格合格率，考核质量情况。管养合格数/养护总数</t>
  </si>
  <si>
    <t>反映公路路灯亮灯情况。
路灯亮灯率=亮灯数量/全部路灯数量</t>
  </si>
  <si>
    <t>养护任务目标按时完成率</t>
  </si>
  <si>
    <t>反映对应养护任务目标按时完成情况。</t>
  </si>
  <si>
    <t>维修完成时间</t>
  </si>
  <si>
    <t>48</t>
  </si>
  <si>
    <t>小时</t>
  </si>
  <si>
    <t>反映路灯管养响应时间情况。</t>
  </si>
  <si>
    <t>夜间出行交通安全率</t>
  </si>
  <si>
    <t xml:space="preserve">夜间出行交通安全情况。
</t>
  </si>
  <si>
    <t>社会公众满意度</t>
  </si>
  <si>
    <t>反映受益群众满意情况。</t>
  </si>
  <si>
    <t>2026年度，项目将高效执行6万元预算，确保公众号每天定期更新高质量内容不少于3次，用户平均互动率不低于8%。同步优化“轻嵩办”营商环境品牌等专题栏目的传播效果，确保预算执行率达到100%，重点政务信息送达准确率保持100%，切实支撑园区信息公开与形象建设。</t>
  </si>
  <si>
    <t>发布稿件数量</t>
  </si>
  <si>
    <t>篇</t>
  </si>
  <si>
    <t>反映通过相关媒体、网络等发布或推送稿件的篇数情况。</t>
  </si>
  <si>
    <t>及时率</t>
  </si>
  <si>
    <t>天</t>
  </si>
  <si>
    <t>反映信息发布的时效情况。</t>
  </si>
  <si>
    <t>错漏率</t>
  </si>
  <si>
    <t>错漏率=发生错漏的宣传信息条数/发布信息总条数*100%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</si>
  <si>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</si>
  <si>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</si>
  <si>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反映社会公众对宣传的满意程度。</t>
  </si>
  <si>
    <t>2026年度，项目将聚焦于基础管护任务的高效执行，确保年度预算资金精准使用。关键目标包括：道路清扫保洁达标率不低于95%，绿化养护及时率与成活率均达到90%以上，服务对象综合满意度保持在85%以上，同时严格控制成本，确保预算执行率不低于95%，为中长期目标的实现奠定坚实基础。</t>
  </si>
  <si>
    <t>道路保洁面积</t>
  </si>
  <si>
    <t>39275.62</t>
  </si>
  <si>
    <t>平方米</t>
  </si>
  <si>
    <t>道路保洁面积≥392785.62平方米得满分，小于目标任务量，得分＝实际完成数/目标值*指标分值。</t>
  </si>
  <si>
    <t>绿化养护面积</t>
  </si>
  <si>
    <t>①绿化养护面积≧358618.59平方米，得满分；                           ②绿化养护面积&lt;358618.59平方米，得分＝实际完成数/目标值*指标分值</t>
  </si>
  <si>
    <t>道路保洁、绿化养护考核情况</t>
  </si>
  <si>
    <t>每周一次</t>
  </si>
  <si>
    <t>①每周填写《绿化检查表》进行评分考核≥1次；
②每日对道路保洁、绿化养护情况进行抽查≥1次</t>
  </si>
  <si>
    <t>绿化养护及时率</t>
  </si>
  <si>
    <t>项目实施期间对园区环境的影响</t>
  </si>
  <si>
    <t>产生正面影响</t>
  </si>
  <si>
    <t>评价项目实施期间对生态环境所带来的直接或间接的正面影响情况</t>
  </si>
  <si>
    <t>85</t>
  </si>
  <si>
    <t>园区服务对象满意度</t>
  </si>
  <si>
    <t>做好昆明市嵩明县职教新城科教文化产业园科教单元、昆明市嵩明县职教新城嵩明大学城单元D-01-02号地块、昆明市嵩明县职教新城长松园单元局部地块、昆明市嵩明县职教新城军长单元控制性详细规划修编工作。</t>
  </si>
  <si>
    <t>控制性规划修编报告数量</t>
  </si>
  <si>
    <t>个</t>
  </si>
  <si>
    <t>形成最终控制性规划修编报告个数。</t>
  </si>
  <si>
    <t>成果转化率</t>
  </si>
  <si>
    <t>反映控制性规划修编报告成果转化情况。
成果转化率=形成正式文件或咨询成果数量/研究报告总数量。</t>
  </si>
  <si>
    <t>控制性规划修编报告采纳率</t>
  </si>
  <si>
    <t xml:space="preserve">反映控制性规划修编报告采纳情况。
</t>
  </si>
  <si>
    <t>反映服务对象对控制性规划修编的整体满意情况。
服务对象满意度=（对政策研究工作的整体满意的人数/问卷调查人数）*100%</t>
  </si>
  <si>
    <t>2026年度，本项目将严格执行14,820元预算，确保3名遗属每月1,235元补助的足额、准时发放。年度关键绩效目标包括：补助发放准确率达到100%，资金发放及时率达到100%，遗属满意度维持在较高水平。同时，将完成至少一次遗属生存状态及资格复核，确保补助对象精准，资金使用合规高效，切实发挥补助资金“雪中送炭”的社会效益，为本周期目标达成奠定坚实基础。</t>
  </si>
  <si>
    <t>补助覆盖人数</t>
  </si>
  <si>
    <t>覆盖全部符合条件的遗属</t>
  </si>
  <si>
    <t>补助发放准确率</t>
  </si>
  <si>
    <t>补助标准、金额、对象完全符合政策规定</t>
  </si>
  <si>
    <t>补助发放及时率</t>
  </si>
  <si>
    <t>补助发放是否及时</t>
  </si>
  <si>
    <t>基本生活保障水平</t>
  </si>
  <si>
    <t>持续保障</t>
  </si>
  <si>
    <t>遗属满意度</t>
  </si>
  <si>
    <t>通过问卷调查或电话回访了解遗属对补助发放的满意度</t>
  </si>
  <si>
    <t>化解嵩明职教基地10号路建设项目320万元欠款。</t>
  </si>
  <si>
    <t>化解嵩明职教基地10号路建设项目100万元欠款。</t>
  </si>
  <si>
    <t>资金支付及时率</t>
  </si>
  <si>
    <t>反映资金支付情况。
项目资金支付及时率=实际支付资金/应支付资金×100%。</t>
  </si>
  <si>
    <t xml:space="preserve"> 综合使用率</t>
  </si>
  <si>
    <t>反映设施建成后的利用、使用的情况。
综合使用率=（投入使用的基础建设工程建设内容/完成建设内容）*100%</t>
  </si>
  <si>
    <t>2026年度，本项目以高效执行60万元预算为核心，聚焦四个溶洞修复工程（1号路1-3号、7号路1号）的精准实施与质量管控。产出方面，要求维修任务完成率100%，即4处溶洞隐患按设计标准全面修复；工程质量一次性验收合格率力争100%，维修工程按时完成率不低于95%，且预算执行率控制在95%-105%的合理区间内，确保资金使用合规高效。</t>
  </si>
  <si>
    <t>维修任务完成量</t>
  </si>
  <si>
    <t>维修任务完成量情况</t>
  </si>
  <si>
    <t>溶洞修复完成率</t>
  </si>
  <si>
    <t>溶洞修复完成率= 已完成修复数量/计划修复数量</t>
  </si>
  <si>
    <t>工程验收合格率</t>
  </si>
  <si>
    <t>工程质量符合设计标准与规范要求</t>
  </si>
  <si>
    <t>项目完成及时性</t>
  </si>
  <si>
    <t>工程按时完成情况</t>
  </si>
  <si>
    <t>公共安全提升度</t>
  </si>
  <si>
    <t>显著提升</t>
  </si>
  <si>
    <t>公共安全提升情况</t>
  </si>
  <si>
    <t>师生/市民满意度</t>
  </si>
  <si>
    <t>调查相关方对维修效果及对出行影响的满意度</t>
  </si>
  <si>
    <t>及时足额支付办公用房租赁费用，改善嵩明职教新城管委会办公条件，更好的为园区内各院校、企业办理相关事务，加快建设效能管委会，全面提升管委会管理和服务能力，助推园区实现高质量发展。</t>
  </si>
  <si>
    <t>办公用房租赁费用</t>
  </si>
  <si>
    <t>73.78</t>
  </si>
  <si>
    <t>办公室用房租赁费用</t>
  </si>
  <si>
    <t>公用房租赁费缴纳及时率</t>
  </si>
  <si>
    <t>缴纳办公用房租赁费用时效性</t>
  </si>
  <si>
    <t>提高园区服务质量</t>
  </si>
  <si>
    <t>提高服务能力</t>
  </si>
  <si>
    <t>提升管委会管理服务能力和水平，有助于推进嵩明职教新城的设立和发展</t>
  </si>
  <si>
    <t>完成5台台式电脑、2台便携式电脑，1台A4黑白打印机，及电脑所需配套软件的购置工作。</t>
  </si>
  <si>
    <t>购置设备数量</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</si>
  <si>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</si>
  <si>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</si>
  <si>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</si>
  <si>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</si>
  <si>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</si>
  <si>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</si>
  <si>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设备采购经济性</t>
  </si>
  <si>
    <t>4.02</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</si>
  <si>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</si>
  <si>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</si>
  <si>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</si>
  <si>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</si>
  <si>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</si>
  <si>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</si>
  <si>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及时兑付物业补助、置业补助资金110万元。</t>
  </si>
  <si>
    <t>获补对象数</t>
  </si>
  <si>
    <t>917</t>
  </si>
  <si>
    <t>人(人次、家)</t>
  </si>
  <si>
    <t>反映获补助人员数量情况</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</si>
  <si>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</si>
  <si>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</si>
  <si>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</si>
  <si>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</si>
  <si>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政策知晓率</t>
  </si>
  <si>
    <t>反映补助政策的宣传效果情况。
政策知晓率=调查中补助政策知晓人数/调查总人数*100%</t>
  </si>
  <si>
    <t>生活状况改善</t>
  </si>
  <si>
    <t>有所改善</t>
  </si>
  <si>
    <t>反映补助促进受助对象生活状况改善的情况。</t>
  </si>
  <si>
    <t>受益对象满意度</t>
  </si>
  <si>
    <t>反映获补助受益对象的满意程度。</t>
  </si>
  <si>
    <t>做好园区党建、人才、宣传、统战、文明单位创建、平安园区综治维稳建设、安全管理、综合执法、质量强县、法治建设、普法强基、临时清运垃圾等园区综合管理工作，持续推进职教新城高质量发展。</t>
  </si>
  <si>
    <t>上级安排工作任务完成率</t>
  </si>
  <si>
    <t>"反映的上级安排工作任务完成的情况。工作任务完成率=实际完成数/计划数*100%"</t>
  </si>
  <si>
    <t>承办信访件任务完成率</t>
  </si>
  <si>
    <t>"反映承办信访件任务完成情况。承办信访件任务完成率=实际完成数/计划数*100%"</t>
  </si>
  <si>
    <t>项目任务完成率</t>
  </si>
  <si>
    <t>"反映项目任务完成情况。项目任务完成率=实际任务完成数/计划任务数*100%"</t>
  </si>
  <si>
    <t>综合目标管理绩效考核</t>
  </si>
  <si>
    <t>良好</t>
  </si>
  <si>
    <t>等次</t>
  </si>
  <si>
    <t>综合目标管理绩效考核结果</t>
  </si>
  <si>
    <t>履职能力提升</t>
  </si>
  <si>
    <t>反映管委会干部的履职能力提升情况。</t>
  </si>
  <si>
    <t>被服务人员满意度</t>
  </si>
  <si>
    <t>"反映服务园区人员的满意情况。被服务人员满意度=较满意和满意的问卷数/问卷调查总数*100%"</t>
  </si>
  <si>
    <t>根据与第三方签订的服务合同，做好职教园区托管区文轩路、文溪路、文林路、文博路、文汇路供地勘测定界技术服务，嵩明职教新城2021年度基础设施用地征收土地前期工作及农用地征转用报批技术服务费，军长路一期项目实施社会稳定风险评估，耕地流出地块整改（恒大项目附近），026号地块（恒大东方资产收供一体化）土地污染状况调查技术服务，深圳信达收供一体化项目土地污染状况调查，重庆信达收供一体化项目土地污染状况调查等项目的费用结算工作。</t>
  </si>
  <si>
    <t>服务项目完成率</t>
  </si>
  <si>
    <t>反映服务项目完成情况。</t>
  </si>
  <si>
    <t>服务成果审核通过率</t>
  </si>
  <si>
    <t>反映各项服务项目完成成果评审通过情况</t>
  </si>
  <si>
    <t>技术服务完成及时率</t>
  </si>
  <si>
    <t>反映是否及时完成供地前期技术服务。</t>
  </si>
  <si>
    <t>完成供地率</t>
  </si>
  <si>
    <t>反映完成供地前期技术服务促进供地的情况。</t>
  </si>
  <si>
    <t>部门满意度</t>
  </si>
  <si>
    <t>反映部门对第三方工作的满意程度。</t>
  </si>
  <si>
    <t>434709.48</t>
  </si>
  <si>
    <t>道路保洁面积≥434709.48平方米得满分，小于目标任务量，得分＝实际完成数/目标值*指标分值。</t>
  </si>
  <si>
    <t>364120.07</t>
  </si>
  <si>
    <t>①绿化养护面积≧364120.07平方米，得满分；                           ②绿化养护面积&lt;364120.07平方米，得分＝实际完成数/目标值*指标分值</t>
  </si>
  <si>
    <t>是否对生态环境无影响或出现正面效益影响</t>
  </si>
  <si>
    <t>预算06表</t>
  </si>
  <si>
    <t>政府性基金预算支出预算表</t>
  </si>
  <si>
    <t>单位名称：昆明市发展和改革委员会</t>
  </si>
  <si>
    <t>政府性基金预算支出</t>
  </si>
  <si>
    <t>备注：嵩明职教新城管理委员会2026年无政府性基金预算支出，故本表为空表。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</si>
  <si>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</si>
  <si>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</si>
  <si>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</si>
  <si>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</si>
  <si>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</si>
  <si>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</si>
  <si>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</si>
  <si>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</si>
  <si>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</si>
  <si>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</si>
  <si>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</si>
  <si>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A4 黒白打印机</t>
  </si>
  <si>
    <t>A4黑白打印机</t>
  </si>
  <si>
    <t>台</t>
  </si>
  <si>
    <t>便携式计算机</t>
  </si>
  <si>
    <t>办公软件</t>
  </si>
  <si>
    <t>基础软件</t>
  </si>
  <si>
    <t>套</t>
  </si>
  <si>
    <t>台式电脑</t>
  </si>
  <si>
    <t>台式计算机</t>
  </si>
  <si>
    <t>车辆维修和保养服务</t>
  </si>
  <si>
    <t>元</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</si>
  <si>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</si>
  <si>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</si>
  <si>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</si>
  <si>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</si>
  <si>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</si>
  <si>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</si>
  <si>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</si>
  <si>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</si>
  <si>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</si>
  <si>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C23120301</t>
  </si>
  <si>
    <t>公务车辆保险服务</t>
  </si>
  <si>
    <t>C1804010201</t>
  </si>
  <si>
    <t>预算09-1表</t>
  </si>
  <si>
    <t>单位名称（项目）</t>
  </si>
  <si>
    <t>地区</t>
  </si>
  <si>
    <t>杨林经开区</t>
  </si>
  <si>
    <t>备注：嵩明职教新城管理委员会2026年无对下转移支付，故本表为空表。</t>
  </si>
  <si>
    <t>预算09-2表</t>
  </si>
  <si>
    <t>预算10表</t>
  </si>
  <si>
    <t>资产类别</t>
  </si>
  <si>
    <t>资产分类代码.名称</t>
  </si>
  <si>
    <t>资产名称</t>
  </si>
  <si>
    <t>计量单位</t>
  </si>
  <si>
    <t>财政部门批复数（元）</t>
  </si>
  <si>
    <t>单价</t>
  </si>
  <si>
    <t>金额</t>
  </si>
  <si>
    <t>固定资产</t>
  </si>
  <si>
    <t>A02010105 A4 黒白打印机</t>
  </si>
  <si>
    <t>A02010108 便携式计算机</t>
  </si>
  <si>
    <t>A08060301 办公软件</t>
  </si>
  <si>
    <t>A02021003 台式电脑</t>
  </si>
  <si>
    <t>预算11表</t>
  </si>
  <si>
    <t>上级补助</t>
  </si>
  <si>
    <t>备注：嵩明职教新城管理委员会2026年无上级转移支付补助项目，故本表为空表。</t>
  </si>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</sst>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9"/>
      <color rgb="FF000000"/>
      <name val="宋体"/>
      <charset val="1"/>
    </font>
    <font>
      <sz val="10"/>
      <color rgb="FF000000"/>
      <name val="宋体"/>
      <charset val="1"/>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2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4" fillId="0" borderId="0" applyNumberFormat="0" applyFill="0" applyBorder="0" applyAlignment="0" applyProtection="0">
      <alignment vertical="center"/>
    </xf>
    <xf numFmtId="0" fontId="25" fillId="4" borderId="23" applyNumberFormat="0" applyAlignment="0" applyProtection="0">
      <alignment vertical="center"/>
    </xf>
    <xf numFmtId="0" fontId="26" fillId="5" borderId="24" applyNumberFormat="0" applyAlignment="0" applyProtection="0">
      <alignment vertical="center"/>
    </xf>
    <xf numFmtId="0" fontId="27" fillId="5" borderId="23" applyNumberFormat="0" applyAlignment="0" applyProtection="0">
      <alignment vertical="center"/>
    </xf>
    <xf numFmtId="0" fontId="28" fillId="6" borderId="25" applyNumberFormat="0" applyAlignment="0" applyProtection="0">
      <alignment vertical="center"/>
    </xf>
    <xf numFmtId="0" fontId="29" fillId="0" borderId="26" applyNumberFormat="0" applyFill="0" applyAlignment="0" applyProtection="0">
      <alignment vertical="center"/>
    </xf>
    <xf numFmtId="0" fontId="30" fillId="0" borderId="2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36" fillId="0" borderId="0">
      <alignment vertical="top"/>
      <protection locked="0"/>
    </xf>
  </cellStyleXfs>
  <cellXfs count="211">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8" xfId="0" applyFont="1" applyBorder="1" applyAlignment="1" applyProtection="1">
      <alignment horizontal="left" vertical="center"/>
      <protection locked="0"/>
    </xf>
    <xf numFmtId="0" fontId="2" fillId="0" borderId="8" xfId="0" applyFont="1" applyBorder="1" applyAlignment="1">
      <alignment horizontal="left" vertical="center" wrapText="1"/>
    </xf>
    <xf numFmtId="3" fontId="2" fillId="0" borderId="8" xfId="0" applyNumberFormat="1" applyFont="1" applyBorder="1" applyAlignment="1">
      <alignment horizontal="right" vertical="center"/>
    </xf>
    <xf numFmtId="176" fontId="5" fillId="0" borderId="7" xfId="51" applyFont="1">
      <alignment horizontal="right" vertical="center"/>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1" fillId="0" borderId="6" xfId="0" applyFont="1" applyBorder="1" applyAlignment="1">
      <alignment horizontal="left" vertical="center" wrapText="1"/>
    </xf>
    <xf numFmtId="0" fontId="9" fillId="0" borderId="13" xfId="57" applyFont="1" applyFill="1" applyBorder="1" applyAlignment="1" applyProtection="1">
      <alignment horizontal="left" vertical="center"/>
    </xf>
    <xf numFmtId="176" fontId="5" fillId="0" borderId="2" xfId="51" applyFont="1" applyBorder="1">
      <alignment horizontal="right" vertical="center"/>
    </xf>
    <xf numFmtId="0" fontId="2" fillId="0" borderId="14" xfId="0" applyFont="1" applyBorder="1" applyAlignment="1">
      <alignment horizontal="center" vertical="center"/>
    </xf>
    <xf numFmtId="0" fontId="2" fillId="0" borderId="14"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0" xfId="0" applyFont="1" applyAlignment="1">
      <alignment horizontal="center" vertical="center"/>
    </xf>
    <xf numFmtId="0" fontId="10" fillId="0" borderId="13" xfId="57" applyFont="1" applyFill="1" applyBorder="1" applyAlignment="1" applyProtection="1">
      <alignment horizontal="left" vertical="center" wrapText="1"/>
    </xf>
    <xf numFmtId="0" fontId="9" fillId="0" borderId="13" xfId="57" applyFont="1" applyFill="1" applyBorder="1" applyAlignment="1" applyProtection="1">
      <alignment horizontal="left" vertical="center"/>
      <protection locked="0"/>
    </xf>
    <xf numFmtId="0" fontId="9" fillId="0" borderId="13" xfId="57" applyFont="1" applyFill="1" applyBorder="1" applyAlignment="1" applyProtection="1">
      <alignment horizontal="left" vertical="center" wrapText="1"/>
    </xf>
    <xf numFmtId="176" fontId="5" fillId="0" borderId="16" xfId="51" applyFont="1" applyBorder="1">
      <alignment horizontal="right" vertical="center"/>
    </xf>
    <xf numFmtId="176" fontId="5" fillId="0" borderId="17" xfId="51" applyFont="1" applyBorder="1">
      <alignment horizontal="right" vertical="center"/>
    </xf>
    <xf numFmtId="176" fontId="5" fillId="0" borderId="18" xfId="0" applyNumberFormat="1" applyFont="1" applyBorder="1" applyAlignment="1">
      <alignment horizontal="right" vertical="center"/>
    </xf>
    <xf numFmtId="176" fontId="5" fillId="0" borderId="7" xfId="0" applyNumberFormat="1" applyFont="1" applyBorder="1" applyAlignment="1">
      <alignment horizontal="right" vertical="center"/>
    </xf>
    <xf numFmtId="0" fontId="2" fillId="0" borderId="19" xfId="0" applyFont="1" applyBorder="1" applyAlignment="1">
      <alignment horizontal="center" vertical="center"/>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xf>
    <xf numFmtId="0" fontId="2" fillId="2" borderId="8"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0" fontId="2" fillId="2" borderId="8"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1" fillId="0" borderId="0" xfId="0" applyFont="1" applyAlignment="1" applyProtection="1">
      <alignment horizontal="right"/>
      <protection locked="0"/>
    </xf>
    <xf numFmtId="49" fontId="11" fillId="0" borderId="0" xfId="0" applyNumberFormat="1" applyFont="1" applyProtection="1">
      <protection locked="0"/>
    </xf>
    <xf numFmtId="0" fontId="1"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9" xfId="0" applyFont="1" applyBorder="1" applyAlignment="1" applyProtection="1">
      <alignment horizontal="center" vertical="center" wrapText="1"/>
      <protection locked="0"/>
    </xf>
    <xf numFmtId="0" fontId="4" fillId="0" borderId="8"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8"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B8" workbookViewId="0">
      <selection activeCell="A17" sqref="A17"/>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"单位名称："&amp;"嵩明职教新城管理委员会"</f>
        <v>单位名称：嵩明职教新城管理委员会</v>
      </c>
      <c r="B3" s="174"/>
      <c r="D3" s="150" t="s">
        <v>1</v>
      </c>
    </row>
    <row r="4" ht="23.25" customHeight="1" spans="1:4">
      <c r="A4" s="175" t="s">
        <v>2</v>
      </c>
      <c r="B4" s="176"/>
      <c r="C4" s="175" t="s">
        <v>3</v>
      </c>
      <c r="D4" s="176"/>
    </row>
    <row r="5" ht="24" customHeight="1" spans="1:4">
      <c r="A5" s="175" t="s">
        <v>4</v>
      </c>
      <c r="B5" s="175" t="s">
        <v>5</v>
      </c>
      <c r="C5" s="175" t="s">
        <v>6</v>
      </c>
      <c r="D5" s="175" t="s">
        <v>5</v>
      </c>
    </row>
    <row r="6" ht="17.25" customHeight="1" spans="1:4">
      <c r="A6" s="177" t="s">
        <v>7</v>
      </c>
      <c r="B6" s="61">
        <v>20671851.15</v>
      </c>
      <c r="C6" s="177" t="s">
        <v>8</v>
      </c>
      <c r="D6" s="61">
        <v>4063694.01</v>
      </c>
    </row>
    <row r="7" ht="17.25" customHeight="1" spans="1:4">
      <c r="A7" s="177" t="s">
        <v>9</v>
      </c>
      <c r="B7" s="61"/>
      <c r="C7" s="177" t="s">
        <v>10</v>
      </c>
      <c r="D7" s="61"/>
    </row>
    <row r="8" ht="17.25" customHeight="1" spans="1:4">
      <c r="A8" s="177" t="s">
        <v>11</v>
      </c>
      <c r="B8" s="61"/>
      <c r="C8" s="210" t="s">
        <v>12</v>
      </c>
      <c r="D8" s="61"/>
    </row>
    <row r="9" ht="17.25" customHeight="1" spans="1:4">
      <c r="A9" s="177" t="s">
        <v>13</v>
      </c>
      <c r="B9" s="61"/>
      <c r="C9" s="210" t="s">
        <v>14</v>
      </c>
      <c r="D9" s="61"/>
    </row>
    <row r="10" ht="17.25" customHeight="1" spans="1:4">
      <c r="A10" s="177" t="s">
        <v>15</v>
      </c>
      <c r="B10" s="61">
        <v>35384.01</v>
      </c>
      <c r="C10" s="210" t="s">
        <v>16</v>
      </c>
      <c r="D10" s="61">
        <v>15284440</v>
      </c>
    </row>
    <row r="11" ht="17.25" customHeight="1" spans="1:4">
      <c r="A11" s="177" t="s">
        <v>17</v>
      </c>
      <c r="B11" s="61"/>
      <c r="C11" s="210" t="s">
        <v>18</v>
      </c>
      <c r="D11" s="61"/>
    </row>
    <row r="12" ht="17.25" customHeight="1" spans="1:4">
      <c r="A12" s="177" t="s">
        <v>19</v>
      </c>
      <c r="B12" s="61"/>
      <c r="C12" s="33" t="s">
        <v>20</v>
      </c>
      <c r="D12" s="61"/>
    </row>
    <row r="13" ht="17.25" customHeight="1" spans="1:4">
      <c r="A13" s="177" t="s">
        <v>21</v>
      </c>
      <c r="B13" s="61"/>
      <c r="C13" s="33" t="s">
        <v>22</v>
      </c>
      <c r="D13" s="61">
        <v>539583.89</v>
      </c>
    </row>
    <row r="14" ht="17.25" customHeight="1" spans="1:4">
      <c r="A14" s="177" t="s">
        <v>23</v>
      </c>
      <c r="B14" s="61"/>
      <c r="C14" s="33" t="s">
        <v>24</v>
      </c>
      <c r="D14" s="61">
        <v>380576.34</v>
      </c>
    </row>
    <row r="15" ht="17.25" customHeight="1" spans="1:4">
      <c r="A15" s="177" t="s">
        <v>25</v>
      </c>
      <c r="B15" s="118">
        <v>35384.01</v>
      </c>
      <c r="C15" s="33" t="s">
        <v>26</v>
      </c>
      <c r="D15" s="61"/>
    </row>
    <row r="16" ht="17.25" customHeight="1" spans="1:4">
      <c r="A16" s="163"/>
      <c r="B16" s="61"/>
      <c r="C16" s="33" t="s">
        <v>27</v>
      </c>
      <c r="D16" s="61"/>
    </row>
    <row r="17" ht="17.25" customHeight="1" spans="1:4">
      <c r="A17" s="178"/>
      <c r="B17" s="61"/>
      <c r="C17" s="33" t="s">
        <v>28</v>
      </c>
      <c r="D17" s="61"/>
    </row>
    <row r="18" ht="17.25" customHeight="1" spans="1:4">
      <c r="A18" s="178"/>
      <c r="B18" s="61"/>
      <c r="C18" s="33" t="s">
        <v>29</v>
      </c>
      <c r="D18" s="61"/>
    </row>
    <row r="19" ht="17.25" customHeight="1" spans="1:4">
      <c r="A19" s="178"/>
      <c r="B19" s="61"/>
      <c r="C19" s="33" t="s">
        <v>30</v>
      </c>
      <c r="D19" s="61"/>
    </row>
    <row r="20" ht="17.25" customHeight="1" spans="1:4">
      <c r="A20" s="178"/>
      <c r="B20" s="61"/>
      <c r="C20" s="33" t="s">
        <v>31</v>
      </c>
      <c r="D20" s="61"/>
    </row>
    <row r="21" ht="17.25" customHeight="1" spans="1:4">
      <c r="A21" s="178"/>
      <c r="B21" s="61"/>
      <c r="C21" s="33" t="s">
        <v>32</v>
      </c>
      <c r="D21" s="61"/>
    </row>
    <row r="22" ht="17.25" customHeight="1" spans="1:4">
      <c r="A22" s="178"/>
      <c r="B22" s="61"/>
      <c r="C22" s="33" t="s">
        <v>33</v>
      </c>
      <c r="D22" s="61"/>
    </row>
    <row r="23" ht="17.25" customHeight="1" spans="1:4">
      <c r="A23" s="178"/>
      <c r="B23" s="61"/>
      <c r="C23" s="33" t="s">
        <v>34</v>
      </c>
      <c r="D23" s="61"/>
    </row>
    <row r="24" ht="17.25" customHeight="1" spans="1:4">
      <c r="A24" s="178"/>
      <c r="B24" s="61"/>
      <c r="C24" s="33" t="s">
        <v>35</v>
      </c>
      <c r="D24" s="61">
        <v>438940.92</v>
      </c>
    </row>
    <row r="25" ht="17.25" customHeight="1" spans="1:4">
      <c r="A25" s="178"/>
      <c r="B25" s="61"/>
      <c r="C25" s="33" t="s">
        <v>36</v>
      </c>
      <c r="D25" s="61"/>
    </row>
    <row r="26" ht="17.25" customHeight="1" spans="1:4">
      <c r="A26" s="178"/>
      <c r="B26" s="61"/>
      <c r="C26" s="163" t="s">
        <v>37</v>
      </c>
      <c r="D26" s="61"/>
    </row>
    <row r="27" ht="17.25" customHeight="1" spans="1:4">
      <c r="A27" s="178"/>
      <c r="B27" s="61"/>
      <c r="C27" s="33" t="s">
        <v>38</v>
      </c>
      <c r="D27" s="61"/>
    </row>
    <row r="28" ht="16.5" customHeight="1" spans="1:4">
      <c r="A28" s="178"/>
      <c r="B28" s="61"/>
      <c r="C28" s="33" t="s">
        <v>39</v>
      </c>
      <c r="D28" s="61"/>
    </row>
    <row r="29" ht="16.5" customHeight="1" spans="1:4">
      <c r="A29" s="178"/>
      <c r="B29" s="61"/>
      <c r="C29" s="163" t="s">
        <v>40</v>
      </c>
      <c r="D29" s="61"/>
    </row>
    <row r="30" ht="17.25" customHeight="1" spans="1:4">
      <c r="A30" s="178"/>
      <c r="B30" s="61"/>
      <c r="C30" s="163" t="s">
        <v>41</v>
      </c>
      <c r="D30" s="61"/>
    </row>
    <row r="31" ht="17.25" customHeight="1" spans="1:4">
      <c r="A31" s="178"/>
      <c r="B31" s="61"/>
      <c r="C31" s="33" t="s">
        <v>42</v>
      </c>
      <c r="D31" s="61"/>
    </row>
    <row r="32" ht="16.5" customHeight="1" spans="1:4">
      <c r="A32" s="178" t="s">
        <v>43</v>
      </c>
      <c r="B32" s="61">
        <v>20707235.16</v>
      </c>
      <c r="C32" s="178" t="s">
        <v>44</v>
      </c>
      <c r="D32" s="61">
        <v>20707235.16</v>
      </c>
    </row>
    <row r="33" ht="16.5" customHeight="1" spans="1:4">
      <c r="A33" s="163" t="s">
        <v>45</v>
      </c>
      <c r="B33" s="61"/>
      <c r="C33" s="163" t="s">
        <v>46</v>
      </c>
      <c r="D33" s="61"/>
    </row>
    <row r="34" ht="16.5" customHeight="1" spans="1:4">
      <c r="A34" s="33" t="s">
        <v>47</v>
      </c>
      <c r="B34" s="118"/>
      <c r="C34" s="33" t="s">
        <v>47</v>
      </c>
      <c r="D34" s="118"/>
    </row>
    <row r="35" ht="16.5" customHeight="1" spans="1:4">
      <c r="A35" s="33" t="s">
        <v>48</v>
      </c>
      <c r="B35" s="118"/>
      <c r="C35" s="33" t="s">
        <v>49</v>
      </c>
      <c r="D35" s="118"/>
    </row>
    <row r="36" ht="16.5" customHeight="1" spans="1:4">
      <c r="A36" s="179" t="s">
        <v>50</v>
      </c>
      <c r="B36" s="61">
        <v>20707235.16</v>
      </c>
      <c r="C36" s="179" t="s">
        <v>51</v>
      </c>
      <c r="D36" s="61">
        <v>20707235.16</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25" sqref="D2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2">
        <v>1</v>
      </c>
      <c r="B1" s="133">
        <v>0</v>
      </c>
      <c r="C1" s="132">
        <v>1</v>
      </c>
      <c r="D1" s="134"/>
      <c r="E1" s="134"/>
      <c r="F1" s="124" t="s">
        <v>589</v>
      </c>
    </row>
    <row r="2" ht="42" customHeight="1" spans="1:6">
      <c r="A2" s="135" t="str">
        <f>"2026"&amp;"年部门政府性基金预算支出预算表"</f>
        <v>2026年部门政府性基金预算支出预算表</v>
      </c>
      <c r="B2" s="135" t="s">
        <v>590</v>
      </c>
      <c r="C2" s="136"/>
      <c r="D2" s="137"/>
      <c r="E2" s="137"/>
      <c r="F2" s="137"/>
    </row>
    <row r="3" ht="13.5" customHeight="1" spans="1:6">
      <c r="A3" s="4" t="str">
        <f>"单位名称："&amp;"嵩明职教新城管理委员会"</f>
        <v>单位名称：嵩明职教新城管理委员会</v>
      </c>
      <c r="B3" s="4" t="s">
        <v>591</v>
      </c>
      <c r="C3" s="132"/>
      <c r="D3" s="134"/>
      <c r="E3" s="134"/>
      <c r="F3" s="124" t="s">
        <v>1</v>
      </c>
    </row>
    <row r="4" ht="19.5" customHeight="1" spans="1:6">
      <c r="A4" s="138" t="s">
        <v>189</v>
      </c>
      <c r="B4" s="139" t="s">
        <v>73</v>
      </c>
      <c r="C4" s="138" t="s">
        <v>74</v>
      </c>
      <c r="D4" s="10" t="s">
        <v>592</v>
      </c>
      <c r="E4" s="11"/>
      <c r="F4" s="12"/>
    </row>
    <row r="5" ht="18.75" customHeight="1" spans="1:6">
      <c r="A5" s="140"/>
      <c r="B5" s="141"/>
      <c r="C5" s="140"/>
      <c r="D5" s="15" t="s">
        <v>55</v>
      </c>
      <c r="E5" s="10" t="s">
        <v>76</v>
      </c>
      <c r="F5" s="15" t="s">
        <v>77</v>
      </c>
    </row>
    <row r="6" ht="18.75" customHeight="1" spans="1:6">
      <c r="A6" s="71">
        <v>1</v>
      </c>
      <c r="B6" s="142" t="s">
        <v>84</v>
      </c>
      <c r="C6" s="71">
        <v>3</v>
      </c>
      <c r="D6" s="143">
        <v>4</v>
      </c>
      <c r="E6" s="143">
        <v>5</v>
      </c>
      <c r="F6" s="143">
        <v>6</v>
      </c>
    </row>
    <row r="7" ht="21" customHeight="1" spans="1:6">
      <c r="A7" s="20"/>
      <c r="B7" s="20"/>
      <c r="C7" s="20"/>
      <c r="D7" s="61"/>
      <c r="E7" s="61"/>
      <c r="F7" s="61"/>
    </row>
    <row r="8" ht="21" customHeight="1" spans="1:6">
      <c r="A8" s="20"/>
      <c r="B8" s="20"/>
      <c r="C8" s="20"/>
      <c r="D8" s="61"/>
      <c r="E8" s="61"/>
      <c r="F8" s="61"/>
    </row>
    <row r="9" ht="18.75" customHeight="1" spans="1:6">
      <c r="A9" s="144" t="s">
        <v>179</v>
      </c>
      <c r="B9" s="144" t="s">
        <v>179</v>
      </c>
      <c r="C9" s="145" t="s">
        <v>179</v>
      </c>
      <c r="D9" s="61"/>
      <c r="E9" s="61"/>
      <c r="F9" s="61"/>
    </row>
    <row r="10" customHeight="1" spans="1:6">
      <c r="A10" t="s">
        <v>593</v>
      </c>
    </row>
  </sheetData>
  <mergeCells count="7">
    <mergeCell ref="A2:F2"/>
    <mergeCell ref="A3:C3"/>
    <mergeCell ref="D4:F4"/>
    <mergeCell ref="A9:C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tabSelected="1" topLeftCell="C1" workbookViewId="0">
      <selection activeCell="L25" sqref="L2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2"/>
      <c r="C1" s="82"/>
      <c r="R1" s="2"/>
      <c r="S1" s="2" t="s">
        <v>594</v>
      </c>
    </row>
    <row r="2" ht="41.25" customHeight="1" spans="1:19">
      <c r="A2" s="75" t="str">
        <f>"2026"&amp;"年部门政府采购预算表"</f>
        <v>2026年部门政府采购预算表</v>
      </c>
      <c r="B2" s="69"/>
      <c r="C2" s="69"/>
      <c r="D2" s="3"/>
      <c r="E2" s="3"/>
      <c r="F2" s="3"/>
      <c r="G2" s="3"/>
      <c r="H2" s="3"/>
      <c r="I2" s="3"/>
      <c r="J2" s="3"/>
      <c r="K2" s="3"/>
      <c r="L2" s="3"/>
      <c r="M2" s="69"/>
      <c r="N2" s="3"/>
      <c r="O2" s="3"/>
      <c r="P2" s="69"/>
      <c r="Q2" s="3"/>
      <c r="R2" s="69"/>
      <c r="S2" s="69"/>
    </row>
    <row r="3" ht="18.75" customHeight="1" spans="1:19">
      <c r="A3" s="123" t="str">
        <f>"单位名称："&amp;"嵩明职教新城管理委员会"</f>
        <v>单位名称：嵩明职教新城管理委员会</v>
      </c>
      <c r="B3" s="87"/>
      <c r="C3" s="87"/>
      <c r="D3" s="6"/>
      <c r="E3" s="6"/>
      <c r="F3" s="6"/>
      <c r="G3" s="6"/>
      <c r="H3" s="6"/>
      <c r="I3" s="6"/>
      <c r="J3" s="6"/>
      <c r="K3" s="6"/>
      <c r="L3" s="6"/>
      <c r="R3" s="7"/>
      <c r="S3" s="124" t="s">
        <v>1</v>
      </c>
    </row>
    <row r="4" ht="15.75" customHeight="1" spans="1:19">
      <c r="A4" s="9" t="s">
        <v>188</v>
      </c>
      <c r="B4" s="89" t="s">
        <v>189</v>
      </c>
      <c r="C4" s="89" t="s">
        <v>595</v>
      </c>
      <c r="D4" s="90" t="s">
        <v>596</v>
      </c>
      <c r="E4" s="90" t="s">
        <v>597</v>
      </c>
      <c r="F4" s="90" t="s">
        <v>598</v>
      </c>
      <c r="G4" s="90" t="s">
        <v>599</v>
      </c>
      <c r="H4" s="90" t="s">
        <v>600</v>
      </c>
      <c r="I4" s="91" t="s">
        <v>196</v>
      </c>
      <c r="J4" s="91"/>
      <c r="K4" s="91"/>
      <c r="L4" s="91"/>
      <c r="M4" s="92"/>
      <c r="N4" s="91"/>
      <c r="O4" s="91"/>
      <c r="P4" s="93"/>
      <c r="Q4" s="91"/>
      <c r="R4" s="92"/>
      <c r="S4" s="94"/>
    </row>
    <row r="5" ht="17.25" customHeight="1" spans="1:19">
      <c r="A5" s="14"/>
      <c r="B5" s="95"/>
      <c r="C5" s="95"/>
      <c r="D5" s="96"/>
      <c r="E5" s="96"/>
      <c r="F5" s="96"/>
      <c r="G5" s="96"/>
      <c r="H5" s="96"/>
      <c r="I5" s="96" t="s">
        <v>55</v>
      </c>
      <c r="J5" s="96" t="s">
        <v>58</v>
      </c>
      <c r="K5" s="96" t="s">
        <v>601</v>
      </c>
      <c r="L5" s="96" t="s">
        <v>602</v>
      </c>
      <c r="M5" s="97" t="s">
        <v>603</v>
      </c>
      <c r="N5" s="98" t="s">
        <v>604</v>
      </c>
      <c r="O5" s="98"/>
      <c r="P5" s="99"/>
      <c r="Q5" s="98"/>
      <c r="R5" s="100"/>
      <c r="S5" s="101"/>
    </row>
    <row r="6" ht="54" customHeight="1" spans="1:19">
      <c r="A6" s="1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25">
        <v>1</v>
      </c>
      <c r="B7" s="125" t="s">
        <v>84</v>
      </c>
      <c r="C7" s="126">
        <v>3</v>
      </c>
      <c r="D7" s="126">
        <v>4</v>
      </c>
      <c r="E7" s="125">
        <v>5</v>
      </c>
      <c r="F7" s="125">
        <v>6</v>
      </c>
      <c r="G7" s="125">
        <v>7</v>
      </c>
      <c r="H7" s="125">
        <v>8</v>
      </c>
      <c r="I7" s="125">
        <v>9</v>
      </c>
      <c r="J7" s="125">
        <v>10</v>
      </c>
      <c r="K7" s="125">
        <v>11</v>
      </c>
      <c r="L7" s="125">
        <v>12</v>
      </c>
      <c r="M7" s="125">
        <v>13</v>
      </c>
      <c r="N7" s="125">
        <v>14</v>
      </c>
      <c r="O7" s="125">
        <v>15</v>
      </c>
      <c r="P7" s="125">
        <v>16</v>
      </c>
      <c r="Q7" s="125">
        <v>17</v>
      </c>
      <c r="R7" s="125">
        <v>18</v>
      </c>
      <c r="S7" s="125">
        <v>19</v>
      </c>
    </row>
    <row r="8" ht="21" customHeight="1" spans="1:19">
      <c r="A8" s="57" t="s">
        <v>70</v>
      </c>
      <c r="B8" s="58" t="s">
        <v>70</v>
      </c>
      <c r="C8" s="58" t="s">
        <v>271</v>
      </c>
      <c r="D8" s="59" t="s">
        <v>605</v>
      </c>
      <c r="E8" s="59" t="s">
        <v>606</v>
      </c>
      <c r="F8" s="59" t="s">
        <v>607</v>
      </c>
      <c r="G8" s="60">
        <v>1</v>
      </c>
      <c r="H8" s="61">
        <v>1200</v>
      </c>
      <c r="I8" s="61">
        <v>1200</v>
      </c>
      <c r="J8" s="61">
        <v>1200</v>
      </c>
      <c r="K8" s="61"/>
      <c r="L8" s="61"/>
      <c r="M8" s="61"/>
      <c r="N8" s="61"/>
      <c r="O8" s="61"/>
      <c r="P8" s="118"/>
      <c r="Q8" s="118"/>
      <c r="R8" s="61"/>
      <c r="S8" s="61"/>
    </row>
    <row r="9" ht="21" customHeight="1" spans="1:19">
      <c r="A9" s="57" t="s">
        <v>70</v>
      </c>
      <c r="B9" s="58" t="s">
        <v>70</v>
      </c>
      <c r="C9" s="58" t="s">
        <v>271</v>
      </c>
      <c r="D9" s="59" t="s">
        <v>608</v>
      </c>
      <c r="E9" s="59" t="s">
        <v>608</v>
      </c>
      <c r="F9" s="59" t="s">
        <v>607</v>
      </c>
      <c r="G9" s="60">
        <v>2</v>
      </c>
      <c r="H9" s="61">
        <v>14000</v>
      </c>
      <c r="I9" s="61">
        <v>14000</v>
      </c>
      <c r="J9" s="61">
        <v>14000</v>
      </c>
      <c r="K9" s="61"/>
      <c r="L9" s="61"/>
      <c r="M9" s="61"/>
      <c r="N9" s="61"/>
      <c r="O9" s="61"/>
      <c r="P9" s="118"/>
      <c r="Q9" s="118"/>
      <c r="R9" s="61"/>
      <c r="S9" s="61"/>
    </row>
    <row r="10" ht="21" customHeight="1" spans="1:19">
      <c r="A10" s="57" t="s">
        <v>70</v>
      </c>
      <c r="B10" s="58" t="s">
        <v>70</v>
      </c>
      <c r="C10" s="58" t="s">
        <v>271</v>
      </c>
      <c r="D10" s="59" t="s">
        <v>609</v>
      </c>
      <c r="E10" s="59" t="s">
        <v>610</v>
      </c>
      <c r="F10" s="59" t="s">
        <v>611</v>
      </c>
      <c r="G10" s="60">
        <v>6</v>
      </c>
      <c r="H10" s="61">
        <v>9000</v>
      </c>
      <c r="I10" s="61">
        <v>9000</v>
      </c>
      <c r="J10" s="61">
        <v>9000</v>
      </c>
      <c r="K10" s="61"/>
      <c r="L10" s="61"/>
      <c r="M10" s="61"/>
      <c r="N10" s="61"/>
      <c r="O10" s="61"/>
      <c r="P10" s="118"/>
      <c r="Q10" s="118"/>
      <c r="R10" s="61"/>
      <c r="S10" s="61"/>
    </row>
    <row r="11" ht="21" customHeight="1" spans="1:19">
      <c r="A11" s="57" t="s">
        <v>70</v>
      </c>
      <c r="B11" s="58" t="s">
        <v>70</v>
      </c>
      <c r="C11" s="58" t="s">
        <v>271</v>
      </c>
      <c r="D11" s="59" t="s">
        <v>612</v>
      </c>
      <c r="E11" s="59" t="s">
        <v>613</v>
      </c>
      <c r="F11" s="59" t="s">
        <v>607</v>
      </c>
      <c r="G11" s="60">
        <v>5</v>
      </c>
      <c r="H11" s="61">
        <v>25000</v>
      </c>
      <c r="I11" s="61">
        <v>25000</v>
      </c>
      <c r="J11" s="61">
        <v>25000</v>
      </c>
      <c r="K11" s="61"/>
      <c r="L11" s="61"/>
      <c r="M11" s="61"/>
      <c r="N11" s="61"/>
      <c r="O11" s="61"/>
      <c r="P11" s="118"/>
      <c r="Q11" s="118"/>
      <c r="R11" s="61"/>
      <c r="S11" s="61"/>
    </row>
    <row r="12" ht="21" customHeight="1" spans="1:19">
      <c r="A12" s="57" t="s">
        <v>70</v>
      </c>
      <c r="B12" s="58" t="s">
        <v>70</v>
      </c>
      <c r="C12" s="58" t="s">
        <v>233</v>
      </c>
      <c r="D12" s="59" t="s">
        <v>614</v>
      </c>
      <c r="E12" s="59" t="s">
        <v>614</v>
      </c>
      <c r="F12" s="59" t="s">
        <v>615</v>
      </c>
      <c r="G12" s="60">
        <v>1</v>
      </c>
      <c r="H12" s="61">
        <v>3000</v>
      </c>
      <c r="I12" s="61">
        <v>3000</v>
      </c>
      <c r="J12" s="61">
        <v>3000</v>
      </c>
      <c r="K12" s="61"/>
      <c r="L12" s="61"/>
      <c r="M12" s="61"/>
      <c r="N12" s="61"/>
      <c r="O12" s="61"/>
      <c r="P12" s="118"/>
      <c r="Q12" s="118"/>
      <c r="R12" s="61"/>
      <c r="S12" s="61"/>
    </row>
    <row r="13" ht="21" customHeight="1" spans="1:19">
      <c r="A13" s="57" t="s">
        <v>70</v>
      </c>
      <c r="B13" s="58" t="s">
        <v>70</v>
      </c>
      <c r="C13" s="58" t="s">
        <v>233</v>
      </c>
      <c r="D13" s="59" t="s">
        <v>616</v>
      </c>
      <c r="E13" s="59" t="s">
        <v>616</v>
      </c>
      <c r="F13" s="59" t="s">
        <v>615</v>
      </c>
      <c r="G13" s="60">
        <v>2</v>
      </c>
      <c r="H13" s="61">
        <v>6000</v>
      </c>
      <c r="I13" s="61">
        <v>6000</v>
      </c>
      <c r="J13" s="61">
        <v>6000</v>
      </c>
      <c r="K13" s="61"/>
      <c r="L13" s="61"/>
      <c r="M13" s="61"/>
      <c r="N13" s="61"/>
      <c r="O13" s="61"/>
      <c r="P13" s="118"/>
      <c r="Q13" s="118"/>
      <c r="R13" s="61"/>
      <c r="S13" s="61"/>
    </row>
    <row r="14" ht="21" customHeight="1" spans="1:19">
      <c r="A14" s="119" t="s">
        <v>179</v>
      </c>
      <c r="B14" s="120"/>
      <c r="C14" s="120"/>
      <c r="D14" s="121"/>
      <c r="E14" s="121"/>
      <c r="F14" s="121"/>
      <c r="G14" s="127"/>
      <c r="H14" s="61">
        <v>58200</v>
      </c>
      <c r="I14" s="61">
        <v>58200</v>
      </c>
      <c r="J14" s="61">
        <v>58200</v>
      </c>
      <c r="K14" s="61"/>
      <c r="L14" s="61"/>
      <c r="M14" s="61"/>
      <c r="N14" s="61"/>
      <c r="O14" s="61"/>
      <c r="P14" s="118"/>
      <c r="Q14" s="118"/>
      <c r="R14" s="61"/>
      <c r="S14" s="61"/>
    </row>
    <row r="15" ht="21" customHeight="1" spans="1:19">
      <c r="A15" s="128" t="s">
        <v>617</v>
      </c>
      <c r="B15" s="129"/>
      <c r="C15" s="129"/>
      <c r="D15" s="128"/>
      <c r="E15" s="128"/>
      <c r="F15" s="128"/>
      <c r="G15" s="130"/>
      <c r="H15" s="131"/>
      <c r="I15" s="131"/>
      <c r="J15" s="131"/>
      <c r="K15" s="131"/>
      <c r="L15" s="131"/>
      <c r="M15" s="131"/>
      <c r="N15" s="131"/>
      <c r="O15" s="131"/>
      <c r="P15" s="131"/>
      <c r="Q15" s="131"/>
      <c r="R15" s="131"/>
      <c r="S15" s="131"/>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A4" workbookViewId="0">
      <selection activeCell="E15" sqref="E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1"/>
      <c r="B1" s="82"/>
      <c r="C1" s="82"/>
      <c r="D1" s="82"/>
      <c r="E1" s="82"/>
      <c r="F1" s="82"/>
      <c r="G1" s="82"/>
      <c r="H1" s="81"/>
      <c r="I1" s="81"/>
      <c r="J1" s="81"/>
      <c r="K1" s="81"/>
      <c r="L1" s="81"/>
      <c r="M1" s="81"/>
      <c r="N1" s="83"/>
      <c r="O1" s="81"/>
      <c r="P1" s="81"/>
      <c r="Q1" s="82"/>
      <c r="R1" s="81"/>
      <c r="S1" s="84"/>
      <c r="T1" s="84" t="s">
        <v>618</v>
      </c>
    </row>
    <row r="2" ht="41.25" customHeight="1" spans="1:20">
      <c r="A2" s="75" t="str">
        <f>"2026"&amp;"年部门政府购买服务预算表"</f>
        <v>2026年部门政府购买服务预算表</v>
      </c>
      <c r="B2" s="69"/>
      <c r="C2" s="69"/>
      <c r="D2" s="69"/>
      <c r="E2" s="69"/>
      <c r="F2" s="69"/>
      <c r="G2" s="69"/>
      <c r="H2" s="85"/>
      <c r="I2" s="85"/>
      <c r="J2" s="85"/>
      <c r="K2" s="85"/>
      <c r="L2" s="85"/>
      <c r="M2" s="85"/>
      <c r="N2" s="86"/>
      <c r="O2" s="85"/>
      <c r="P2" s="85"/>
      <c r="Q2" s="69"/>
      <c r="R2" s="85"/>
      <c r="S2" s="86"/>
      <c r="T2" s="69"/>
    </row>
    <row r="3" ht="22.5" customHeight="1" spans="1:20">
      <c r="A3" s="76" t="str">
        <f>"单位名称："&amp;"嵩明职教新城管理委员会"</f>
        <v>单位名称：嵩明职教新城管理委员会</v>
      </c>
      <c r="B3" s="87"/>
      <c r="C3" s="87"/>
      <c r="D3" s="87"/>
      <c r="E3" s="87"/>
      <c r="F3" s="87"/>
      <c r="G3" s="87"/>
      <c r="H3" s="77"/>
      <c r="I3" s="77"/>
      <c r="J3" s="77"/>
      <c r="K3" s="77"/>
      <c r="L3" s="77"/>
      <c r="M3" s="77"/>
      <c r="N3" s="83"/>
      <c r="O3" s="81"/>
      <c r="P3" s="81"/>
      <c r="Q3" s="82"/>
      <c r="R3" s="81"/>
      <c r="S3" s="88"/>
      <c r="T3" s="84" t="s">
        <v>1</v>
      </c>
    </row>
    <row r="4" ht="24" customHeight="1" spans="1:20">
      <c r="A4" s="9" t="s">
        <v>188</v>
      </c>
      <c r="B4" s="89" t="s">
        <v>189</v>
      </c>
      <c r="C4" s="89" t="s">
        <v>595</v>
      </c>
      <c r="D4" s="89" t="s">
        <v>619</v>
      </c>
      <c r="E4" s="89" t="s">
        <v>620</v>
      </c>
      <c r="F4" s="89" t="s">
        <v>621</v>
      </c>
      <c r="G4" s="89" t="s">
        <v>622</v>
      </c>
      <c r="H4" s="90" t="s">
        <v>623</v>
      </c>
      <c r="I4" s="90" t="s">
        <v>624</v>
      </c>
      <c r="J4" s="91" t="s">
        <v>196</v>
      </c>
      <c r="K4" s="91"/>
      <c r="L4" s="91"/>
      <c r="M4" s="91"/>
      <c r="N4" s="92"/>
      <c r="O4" s="91"/>
      <c r="P4" s="91"/>
      <c r="Q4" s="93"/>
      <c r="R4" s="91"/>
      <c r="S4" s="92"/>
      <c r="T4" s="94"/>
    </row>
    <row r="5" ht="24" customHeight="1" spans="1:20">
      <c r="A5" s="14"/>
      <c r="B5" s="95"/>
      <c r="C5" s="95"/>
      <c r="D5" s="95"/>
      <c r="E5" s="95"/>
      <c r="F5" s="95"/>
      <c r="G5" s="95"/>
      <c r="H5" s="96"/>
      <c r="I5" s="96"/>
      <c r="J5" s="96" t="s">
        <v>55</v>
      </c>
      <c r="K5" s="96" t="s">
        <v>58</v>
      </c>
      <c r="L5" s="96" t="s">
        <v>601</v>
      </c>
      <c r="M5" s="96" t="s">
        <v>602</v>
      </c>
      <c r="N5" s="97" t="s">
        <v>603</v>
      </c>
      <c r="O5" s="98" t="s">
        <v>604</v>
      </c>
      <c r="P5" s="98"/>
      <c r="Q5" s="99"/>
      <c r="R5" s="98"/>
      <c r="S5" s="100"/>
      <c r="T5" s="101"/>
    </row>
    <row r="6" ht="54" customHeight="1" spans="1:20">
      <c r="A6" s="1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18">
        <v>1</v>
      </c>
      <c r="B7" s="101">
        <v>2</v>
      </c>
      <c r="C7" s="18">
        <v>3</v>
      </c>
      <c r="D7" s="18">
        <v>4</v>
      </c>
      <c r="E7" s="101">
        <v>5</v>
      </c>
      <c r="F7" s="18">
        <v>6</v>
      </c>
      <c r="G7" s="18">
        <v>7</v>
      </c>
      <c r="H7" s="101">
        <v>8</v>
      </c>
      <c r="I7" s="18">
        <v>9</v>
      </c>
      <c r="J7" s="18">
        <v>10</v>
      </c>
      <c r="K7" s="101">
        <v>11</v>
      </c>
      <c r="L7" s="18">
        <v>12</v>
      </c>
      <c r="M7" s="18">
        <v>13</v>
      </c>
      <c r="N7" s="101">
        <v>14</v>
      </c>
      <c r="O7" s="18">
        <v>15</v>
      </c>
      <c r="P7" s="18">
        <v>16</v>
      </c>
      <c r="Q7" s="101">
        <v>17</v>
      </c>
      <c r="R7" s="18">
        <v>18</v>
      </c>
      <c r="S7" s="18">
        <v>19</v>
      </c>
      <c r="T7" s="18">
        <v>20</v>
      </c>
    </row>
    <row r="8" ht="17.25" customHeight="1" spans="1:20">
      <c r="A8" s="104" t="s">
        <v>70</v>
      </c>
      <c r="B8" s="58" t="s">
        <v>70</v>
      </c>
      <c r="C8" s="58" t="s">
        <v>233</v>
      </c>
      <c r="D8" s="59" t="s">
        <v>614</v>
      </c>
      <c r="E8" s="59" t="s">
        <v>625</v>
      </c>
      <c r="F8" s="105" t="s">
        <v>76</v>
      </c>
      <c r="G8" s="59" t="s">
        <v>614</v>
      </c>
      <c r="H8" s="59" t="s">
        <v>614</v>
      </c>
      <c r="I8" s="59" t="s">
        <v>614</v>
      </c>
      <c r="J8" s="106">
        <v>3000</v>
      </c>
      <c r="K8" s="106">
        <v>3000</v>
      </c>
      <c r="L8" s="107"/>
      <c r="M8" s="107"/>
      <c r="N8" s="108"/>
      <c r="O8" s="107"/>
      <c r="P8" s="109"/>
      <c r="Q8" s="110"/>
      <c r="R8" s="18"/>
      <c r="S8" s="111"/>
      <c r="T8" s="111"/>
    </row>
    <row r="9" ht="21" customHeight="1" spans="1:20">
      <c r="A9" s="112" t="s">
        <v>70</v>
      </c>
      <c r="B9" s="113" t="s">
        <v>70</v>
      </c>
      <c r="C9" s="113" t="s">
        <v>233</v>
      </c>
      <c r="D9" s="114" t="s">
        <v>626</v>
      </c>
      <c r="E9" s="114" t="s">
        <v>627</v>
      </c>
      <c r="F9" s="105" t="s">
        <v>76</v>
      </c>
      <c r="G9" s="114" t="s">
        <v>616</v>
      </c>
      <c r="H9" s="114" t="s">
        <v>616</v>
      </c>
      <c r="I9" s="114" t="s">
        <v>626</v>
      </c>
      <c r="J9" s="115">
        <v>6000</v>
      </c>
      <c r="K9" s="115">
        <v>6000</v>
      </c>
      <c r="L9" s="116"/>
      <c r="M9" s="116"/>
      <c r="N9" s="116"/>
      <c r="O9" s="116"/>
      <c r="P9" s="116"/>
      <c r="Q9" s="117"/>
      <c r="R9" s="118"/>
      <c r="S9" s="61"/>
      <c r="T9" s="61"/>
    </row>
    <row r="10" ht="21" customHeight="1" spans="1:20">
      <c r="A10" s="119" t="s">
        <v>179</v>
      </c>
      <c r="B10" s="120"/>
      <c r="C10" s="120"/>
      <c r="D10" s="120"/>
      <c r="E10" s="120"/>
      <c r="F10" s="120"/>
      <c r="G10" s="120"/>
      <c r="H10" s="121"/>
      <c r="I10" s="122"/>
      <c r="J10" s="61">
        <v>9000</v>
      </c>
      <c r="K10" s="61">
        <v>9000</v>
      </c>
      <c r="L10" s="61"/>
      <c r="M10" s="61"/>
      <c r="N10" s="61"/>
      <c r="O10" s="61"/>
      <c r="P10" s="61"/>
      <c r="Q10" s="118"/>
      <c r="R10" s="118"/>
      <c r="S10" s="61"/>
      <c r="T10" s="61"/>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B16" sqref="B16"/>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4"/>
      <c r="E1" s="2" t="s">
        <v>628</v>
      </c>
    </row>
    <row r="2" ht="41.25" customHeight="1" spans="1:5">
      <c r="A2" s="75" t="str">
        <f>"2026"&amp;"年对下转移支付预算表"</f>
        <v>2026年对下转移支付预算表</v>
      </c>
      <c r="B2" s="3"/>
      <c r="C2" s="3"/>
      <c r="D2" s="3"/>
      <c r="E2" s="69"/>
    </row>
    <row r="3" ht="18" customHeight="1" spans="1:5">
      <c r="A3" s="76" t="str">
        <f>"单位名称："&amp;"嵩明职教新城管理委员会"</f>
        <v>单位名称：嵩明职教新城管理委员会</v>
      </c>
      <c r="B3" s="77"/>
      <c r="C3" s="77"/>
      <c r="D3" s="78"/>
      <c r="E3" s="7" t="s">
        <v>1</v>
      </c>
    </row>
    <row r="4" ht="19.5" customHeight="1" spans="1:5">
      <c r="A4" s="27" t="s">
        <v>629</v>
      </c>
      <c r="B4" s="10" t="s">
        <v>196</v>
      </c>
      <c r="C4" s="11"/>
      <c r="D4" s="11"/>
      <c r="E4" s="71" t="s">
        <v>630</v>
      </c>
    </row>
    <row r="5" ht="40.5" customHeight="1" spans="1:5">
      <c r="A5" s="18"/>
      <c r="B5" s="28" t="s">
        <v>55</v>
      </c>
      <c r="C5" s="9" t="s">
        <v>58</v>
      </c>
      <c r="D5" s="79" t="s">
        <v>601</v>
      </c>
      <c r="E5" s="29" t="s">
        <v>631</v>
      </c>
    </row>
    <row r="6" ht="19.5" customHeight="1" spans="1:5">
      <c r="A6" s="19">
        <v>1</v>
      </c>
      <c r="B6" s="19">
        <v>2</v>
      </c>
      <c r="C6" s="19">
        <v>3</v>
      </c>
      <c r="D6" s="80">
        <v>4</v>
      </c>
      <c r="E6" s="29">
        <v>5</v>
      </c>
    </row>
    <row r="7" ht="19.5" customHeight="1" spans="1:5">
      <c r="A7" s="30"/>
      <c r="B7" s="61"/>
      <c r="C7" s="61"/>
      <c r="D7" s="61"/>
      <c r="E7" s="61"/>
    </row>
    <row r="8" ht="19.5" customHeight="1" spans="1:5">
      <c r="A8" s="72"/>
      <c r="B8" s="61"/>
      <c r="C8" s="61"/>
      <c r="D8" s="61"/>
      <c r="E8" s="61"/>
    </row>
    <row r="9" customHeight="1" spans="1:5">
      <c r="A9" t="s">
        <v>632</v>
      </c>
    </row>
  </sheetData>
  <mergeCells count="4">
    <mergeCell ref="A2:E2"/>
    <mergeCell ref="A3:D3"/>
    <mergeCell ref="B4:D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24" sqref="B2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633</v>
      </c>
    </row>
    <row r="2" ht="41.25" customHeight="1" spans="1:10">
      <c r="A2" s="68" t="str">
        <f>"2026"&amp;"年对下转移支付绩效目标表"</f>
        <v>2026年对下转移支付绩效目标表</v>
      </c>
      <c r="B2" s="3"/>
      <c r="C2" s="3"/>
      <c r="D2" s="3"/>
      <c r="E2" s="3"/>
      <c r="F2" s="69"/>
      <c r="G2" s="3"/>
      <c r="H2" s="69"/>
      <c r="I2" s="69"/>
      <c r="J2" s="3"/>
    </row>
    <row r="3" ht="17.25" customHeight="1" spans="1:10">
      <c r="A3" s="4" t="str">
        <f>"单位名称："&amp;"嵩明职教新城管理委员会"</f>
        <v>单位名称：嵩明职教新城管理委员会</v>
      </c>
    </row>
    <row r="4" ht="44.25" customHeight="1" spans="1:10">
      <c r="A4" s="70" t="s">
        <v>629</v>
      </c>
      <c r="B4" s="70" t="s">
        <v>322</v>
      </c>
      <c r="C4" s="70" t="s">
        <v>323</v>
      </c>
      <c r="D4" s="70" t="s">
        <v>324</v>
      </c>
      <c r="E4" s="70" t="s">
        <v>325</v>
      </c>
      <c r="F4" s="71" t="s">
        <v>326</v>
      </c>
      <c r="G4" s="70" t="s">
        <v>327</v>
      </c>
      <c r="H4" s="71" t="s">
        <v>328</v>
      </c>
      <c r="I4" s="71" t="s">
        <v>329</v>
      </c>
      <c r="J4" s="70" t="s">
        <v>330</v>
      </c>
    </row>
    <row r="5" ht="14.25" customHeight="1" spans="1:10">
      <c r="A5" s="70">
        <v>1</v>
      </c>
      <c r="B5" s="70">
        <v>2</v>
      </c>
      <c r="C5" s="70">
        <v>3</v>
      </c>
      <c r="D5" s="70">
        <v>4</v>
      </c>
      <c r="E5" s="70">
        <v>5</v>
      </c>
      <c r="F5" s="71">
        <v>6</v>
      </c>
      <c r="G5" s="70">
        <v>7</v>
      </c>
      <c r="H5" s="71">
        <v>8</v>
      </c>
      <c r="I5" s="71">
        <v>9</v>
      </c>
      <c r="J5" s="70">
        <v>10</v>
      </c>
    </row>
    <row r="6" ht="42" customHeight="1" spans="1:10">
      <c r="A6" s="30"/>
      <c r="B6" s="72"/>
      <c r="C6" s="72"/>
      <c r="D6" s="72"/>
      <c r="E6" s="55"/>
      <c r="F6" s="73"/>
      <c r="G6" s="55"/>
      <c r="H6" s="73"/>
      <c r="I6" s="73"/>
      <c r="J6" s="55"/>
    </row>
    <row r="7" ht="42" customHeight="1" spans="1:10">
      <c r="A7" s="30"/>
      <c r="B7" s="20"/>
      <c r="C7" s="20"/>
      <c r="D7" s="20"/>
      <c r="E7" s="30"/>
      <c r="F7" s="20"/>
      <c r="G7" s="30"/>
      <c r="H7" s="20"/>
      <c r="I7" s="20"/>
      <c r="J7" s="30"/>
    </row>
    <row r="8" customHeight="1" spans="1:10">
      <c r="A8" t="s">
        <v>632</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1"/>
  <sheetViews>
    <sheetView showZeros="0" workbookViewId="0">
      <selection activeCell="C9" sqref="C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634</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"单位名称："&amp;"嵩明职教新城管理委员会"</f>
        <v>单位名称：嵩明职教新城管理委员会</v>
      </c>
      <c r="B3" s="45"/>
      <c r="C3" s="45"/>
      <c r="D3" s="46"/>
      <c r="F3" s="43"/>
      <c r="G3" s="42"/>
      <c r="H3" s="42"/>
      <c r="I3" s="47" t="s">
        <v>1</v>
      </c>
    </row>
    <row r="4" ht="28.5" customHeight="1" spans="1:9">
      <c r="A4" s="48" t="s">
        <v>188</v>
      </c>
      <c r="B4" s="49" t="s">
        <v>189</v>
      </c>
      <c r="C4" s="50" t="s">
        <v>635</v>
      </c>
      <c r="D4" s="48" t="s">
        <v>636</v>
      </c>
      <c r="E4" s="48" t="s">
        <v>637</v>
      </c>
      <c r="F4" s="48" t="s">
        <v>638</v>
      </c>
      <c r="G4" s="49" t="s">
        <v>639</v>
      </c>
      <c r="H4" s="29"/>
      <c r="I4" s="48"/>
    </row>
    <row r="5" ht="21" customHeight="1" spans="1:9">
      <c r="A5" s="50"/>
      <c r="B5" s="51"/>
      <c r="C5" s="51"/>
      <c r="D5" s="52"/>
      <c r="E5" s="51"/>
      <c r="F5" s="51"/>
      <c r="G5" s="49" t="s">
        <v>599</v>
      </c>
      <c r="H5" s="49" t="s">
        <v>640</v>
      </c>
      <c r="I5" s="49" t="s">
        <v>641</v>
      </c>
    </row>
    <row r="6" ht="17.25" customHeight="1" spans="1:9">
      <c r="A6" s="53" t="s">
        <v>83</v>
      </c>
      <c r="B6" s="54" t="s">
        <v>84</v>
      </c>
      <c r="C6" s="53" t="s">
        <v>85</v>
      </c>
      <c r="D6" s="55" t="s">
        <v>86</v>
      </c>
      <c r="E6" s="53" t="s">
        <v>87</v>
      </c>
      <c r="F6" s="54" t="s">
        <v>88</v>
      </c>
      <c r="G6" s="56" t="s">
        <v>89</v>
      </c>
      <c r="H6" s="55" t="s">
        <v>90</v>
      </c>
      <c r="I6" s="55">
        <v>9</v>
      </c>
    </row>
    <row r="7" ht="19.5" customHeight="1" spans="1:9">
      <c r="A7" s="57" t="s">
        <v>70</v>
      </c>
      <c r="B7" s="58" t="s">
        <v>70</v>
      </c>
      <c r="C7" s="58" t="s">
        <v>642</v>
      </c>
      <c r="D7" s="59" t="s">
        <v>643</v>
      </c>
      <c r="E7" s="59" t="s">
        <v>606</v>
      </c>
      <c r="F7" s="59" t="s">
        <v>607</v>
      </c>
      <c r="G7" s="60">
        <v>1</v>
      </c>
      <c r="H7" s="61">
        <v>1200</v>
      </c>
      <c r="I7" s="61">
        <v>1200</v>
      </c>
    </row>
    <row r="8" ht="19.5" customHeight="1" spans="1:9">
      <c r="A8" s="57" t="s">
        <v>70</v>
      </c>
      <c r="B8" s="58" t="s">
        <v>70</v>
      </c>
      <c r="C8" s="58" t="s">
        <v>642</v>
      </c>
      <c r="D8" s="59" t="s">
        <v>644</v>
      </c>
      <c r="E8" s="59" t="s">
        <v>608</v>
      </c>
      <c r="F8" s="59" t="s">
        <v>607</v>
      </c>
      <c r="G8" s="60">
        <v>2</v>
      </c>
      <c r="H8" s="61">
        <v>7000</v>
      </c>
      <c r="I8" s="61">
        <v>14000</v>
      </c>
    </row>
    <row r="9" ht="19.5" customHeight="1" spans="1:9">
      <c r="A9" s="57" t="s">
        <v>70</v>
      </c>
      <c r="B9" s="58" t="s">
        <v>70</v>
      </c>
      <c r="C9" s="58" t="s">
        <v>642</v>
      </c>
      <c r="D9" s="59" t="s">
        <v>645</v>
      </c>
      <c r="E9" s="59" t="s">
        <v>610</v>
      </c>
      <c r="F9" s="59" t="s">
        <v>611</v>
      </c>
      <c r="G9" s="60">
        <v>6</v>
      </c>
      <c r="H9" s="61">
        <v>1500</v>
      </c>
      <c r="I9" s="61">
        <v>9000</v>
      </c>
    </row>
    <row r="10" ht="19.5" customHeight="1" spans="1:9">
      <c r="A10" s="57" t="s">
        <v>70</v>
      </c>
      <c r="B10" s="58" t="s">
        <v>70</v>
      </c>
      <c r="C10" s="58" t="s">
        <v>642</v>
      </c>
      <c r="D10" s="59" t="s">
        <v>646</v>
      </c>
      <c r="E10" s="59" t="s">
        <v>613</v>
      </c>
      <c r="F10" s="59" t="s">
        <v>607</v>
      </c>
      <c r="G10" s="60">
        <v>5</v>
      </c>
      <c r="H10" s="61">
        <v>5000</v>
      </c>
      <c r="I10" s="61">
        <v>25000</v>
      </c>
    </row>
    <row r="11" ht="19.5" customHeight="1" spans="1:9">
      <c r="A11" s="62" t="s">
        <v>55</v>
      </c>
      <c r="B11" s="63"/>
      <c r="C11" s="63"/>
      <c r="D11" s="64"/>
      <c r="E11" s="65"/>
      <c r="F11" s="65"/>
      <c r="G11" s="66"/>
      <c r="H11" s="67"/>
      <c r="I11" s="67"/>
    </row>
  </sheetData>
  <mergeCells count="10">
    <mergeCell ref="A2:I2"/>
    <mergeCell ref="A3:C3"/>
    <mergeCell ref="G4:I4"/>
    <mergeCell ref="A11:F11"/>
    <mergeCell ref="A4:A5"/>
    <mergeCell ref="B4:B5"/>
    <mergeCell ref="C4:C5"/>
    <mergeCell ref="D4:D5"/>
    <mergeCell ref="E4:E5"/>
    <mergeCell ref="F4:F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G18" sqref="G18"/>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647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"单位名称："&amp;"嵩明职教新城管理委员会"</f>
        <v>单位名称：嵩明职教新城管理委员会</v>
      </c>
      <c r="B3" s="5"/>
      <c r="C3" s="5"/>
      <c r="D3" s="5"/>
      <c r="E3" s="5"/>
      <c r="F3" s="5"/>
      <c r="G3" s="5"/>
      <c r="H3" s="6"/>
      <c r="I3" s="6"/>
      <c r="J3" s="6"/>
      <c r="K3" s="7" t="s">
        <v>1</v>
      </c>
    </row>
    <row r="4" ht="21.75" customHeight="1" spans="1:11">
      <c r="A4" s="8" t="s">
        <v>260</v>
      </c>
      <c r="B4" s="8" t="s">
        <v>191</v>
      </c>
      <c r="C4" s="8" t="s">
        <v>261</v>
      </c>
      <c r="D4" s="9" t="s">
        <v>192</v>
      </c>
      <c r="E4" s="9" t="s">
        <v>193</v>
      </c>
      <c r="F4" s="9" t="s">
        <v>262</v>
      </c>
      <c r="G4" s="9" t="s">
        <v>263</v>
      </c>
      <c r="H4" s="27" t="s">
        <v>55</v>
      </c>
      <c r="I4" s="10" t="s">
        <v>648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179</v>
      </c>
      <c r="B10" s="35"/>
      <c r="C10" s="35"/>
      <c r="D10" s="35"/>
      <c r="E10" s="35"/>
      <c r="F10" s="35"/>
      <c r="G10" s="36"/>
      <c r="H10" s="22"/>
      <c r="I10" s="22"/>
      <c r="J10" s="22"/>
      <c r="K10" s="31"/>
    </row>
    <row r="11" customHeight="1" spans="1:11">
      <c r="A11" t="s">
        <v>649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topLeftCell="A10" workbookViewId="0">
      <selection activeCell="F30" sqref="F30"/>
    </sheetView>
  </sheetViews>
  <sheetFormatPr defaultColWidth="9.14166666666667" defaultRowHeight="14.25" customHeight="1" outlineLevelCol="6"/>
  <cols>
    <col min="1" max="1" width="35.2833333333333" customWidth="1"/>
    <col min="2" max="2" width="28" customWidth="1"/>
    <col min="3" max="3" width="29.375" customWidth="1"/>
    <col min="4" max="4" width="28" customWidth="1"/>
    <col min="5" max="7" width="23.85" customWidth="1"/>
  </cols>
  <sheetData>
    <row r="1" ht="13.5" customHeight="1" spans="1:7">
      <c r="D1" s="1"/>
      <c r="G1" s="2" t="s">
        <v>650</v>
      </c>
    </row>
    <row r="2" ht="41.25" customHeight="1" spans="1:7">
      <c r="A2" s="3" t="str">
        <f>"2026"&amp;"年部门项目中期规划预算表"</f>
        <v>2026年部门项目中期规划预算表</v>
      </c>
      <c r="B2" s="3"/>
      <c r="C2" s="3"/>
      <c r="D2" s="3"/>
      <c r="E2" s="3"/>
      <c r="F2" s="3"/>
      <c r="G2" s="3"/>
    </row>
    <row r="3" ht="13.5" customHeight="1" spans="1:7">
      <c r="A3" s="4" t="str">
        <f>"单位名称："&amp;"嵩明职教新城管理委员会"</f>
        <v>单位名称：嵩明职教新城管理委员会</v>
      </c>
      <c r="B3" s="5"/>
      <c r="C3" s="5"/>
      <c r="D3" s="5"/>
      <c r="E3" s="6"/>
      <c r="F3" s="6"/>
      <c r="G3" s="7" t="s">
        <v>1</v>
      </c>
    </row>
    <row r="4" ht="21.75" customHeight="1" spans="1:7">
      <c r="A4" s="8" t="s">
        <v>261</v>
      </c>
      <c r="B4" s="8" t="s">
        <v>260</v>
      </c>
      <c r="C4" s="8" t="s">
        <v>191</v>
      </c>
      <c r="D4" s="9" t="s">
        <v>651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16014820</v>
      </c>
      <c r="F8" s="22">
        <v>12825790</v>
      </c>
      <c r="G8" s="22">
        <v>12825790</v>
      </c>
    </row>
    <row r="9" ht="18.75" customHeight="1" spans="1:7">
      <c r="A9" s="20"/>
      <c r="B9" s="20" t="s">
        <v>652</v>
      </c>
      <c r="C9" s="20" t="s">
        <v>268</v>
      </c>
      <c r="D9" s="20" t="s">
        <v>653</v>
      </c>
      <c r="E9" s="22">
        <v>14820</v>
      </c>
      <c r="F9" s="22"/>
      <c r="G9" s="22"/>
    </row>
    <row r="10" ht="18.75" customHeight="1" spans="1:7">
      <c r="A10" s="23"/>
      <c r="B10" s="20" t="s">
        <v>654</v>
      </c>
      <c r="C10" s="20" t="s">
        <v>271</v>
      </c>
      <c r="D10" s="20" t="s">
        <v>653</v>
      </c>
      <c r="E10" s="22">
        <v>49200</v>
      </c>
      <c r="F10" s="22"/>
      <c r="G10" s="22"/>
    </row>
    <row r="11" ht="18.75" customHeight="1" spans="1:7">
      <c r="A11" s="23"/>
      <c r="B11" s="20" t="s">
        <v>654</v>
      </c>
      <c r="C11" s="20" t="s">
        <v>275</v>
      </c>
      <c r="D11" s="20" t="s">
        <v>653</v>
      </c>
      <c r="E11" s="22">
        <v>60000</v>
      </c>
      <c r="F11" s="22">
        <v>60000</v>
      </c>
      <c r="G11" s="22">
        <v>60000</v>
      </c>
    </row>
    <row r="12" ht="27" customHeight="1" spans="1:7">
      <c r="A12" s="23"/>
      <c r="B12" s="20" t="s">
        <v>654</v>
      </c>
      <c r="C12" s="20" t="s">
        <v>279</v>
      </c>
      <c r="D12" s="20" t="s">
        <v>653</v>
      </c>
      <c r="E12" s="22">
        <v>1100000</v>
      </c>
      <c r="F12" s="22">
        <v>1100000</v>
      </c>
      <c r="G12" s="22">
        <v>1100000</v>
      </c>
    </row>
    <row r="13" ht="22.5" spans="1:7">
      <c r="A13" s="23"/>
      <c r="B13" s="20" t="s">
        <v>654</v>
      </c>
      <c r="C13" s="20" t="s">
        <v>283</v>
      </c>
      <c r="D13" s="20" t="s">
        <v>653</v>
      </c>
      <c r="E13" s="22">
        <v>4750000</v>
      </c>
      <c r="F13" s="22"/>
      <c r="G13" s="22"/>
    </row>
    <row r="14" ht="18.75" customHeight="1" spans="1:7">
      <c r="A14" s="23"/>
      <c r="B14" s="20" t="s">
        <v>654</v>
      </c>
      <c r="C14" s="20" t="s">
        <v>285</v>
      </c>
      <c r="D14" s="20" t="s">
        <v>653</v>
      </c>
      <c r="E14" s="22">
        <v>756000</v>
      </c>
      <c r="F14" s="22">
        <v>920000</v>
      </c>
      <c r="G14" s="22">
        <v>920000</v>
      </c>
    </row>
    <row r="15" ht="18.75" customHeight="1" spans="1:7">
      <c r="A15" s="23"/>
      <c r="B15" s="20" t="s">
        <v>654</v>
      </c>
      <c r="C15" s="20" t="s">
        <v>289</v>
      </c>
      <c r="D15" s="20" t="s">
        <v>653</v>
      </c>
      <c r="E15" s="22">
        <v>780000</v>
      </c>
      <c r="F15" s="22">
        <v>800000</v>
      </c>
      <c r="G15" s="22">
        <v>800000</v>
      </c>
    </row>
    <row r="16" ht="23" customHeight="1" spans="1:7">
      <c r="A16" s="23"/>
      <c r="B16" s="20" t="s">
        <v>654</v>
      </c>
      <c r="C16" s="20" t="s">
        <v>291</v>
      </c>
      <c r="D16" s="20" t="s">
        <v>653</v>
      </c>
      <c r="E16" s="22">
        <v>1040000</v>
      </c>
      <c r="F16" s="22">
        <v>1040000</v>
      </c>
      <c r="G16" s="22">
        <v>1040000</v>
      </c>
    </row>
    <row r="17" ht="18.75" customHeight="1" spans="1:7">
      <c r="A17" s="23"/>
      <c r="B17" s="20" t="s">
        <v>654</v>
      </c>
      <c r="C17" s="20" t="s">
        <v>293</v>
      </c>
      <c r="D17" s="20" t="s">
        <v>653</v>
      </c>
      <c r="E17" s="22">
        <v>737800</v>
      </c>
      <c r="F17" s="22">
        <v>737800</v>
      </c>
      <c r="G17" s="22">
        <v>737800</v>
      </c>
    </row>
    <row r="18" ht="18.75" customHeight="1" spans="1:7">
      <c r="A18" s="23"/>
      <c r="B18" s="20" t="s">
        <v>654</v>
      </c>
      <c r="C18" s="20" t="s">
        <v>297</v>
      </c>
      <c r="D18" s="20" t="s">
        <v>653</v>
      </c>
      <c r="E18" s="22">
        <v>400000</v>
      </c>
      <c r="F18" s="22"/>
      <c r="G18" s="22"/>
    </row>
    <row r="19" ht="22.5" spans="1:7">
      <c r="A19" s="23"/>
      <c r="B19" s="20" t="s">
        <v>654</v>
      </c>
      <c r="C19" s="20" t="s">
        <v>299</v>
      </c>
      <c r="D19" s="20" t="s">
        <v>653</v>
      </c>
      <c r="E19" s="22">
        <v>300000</v>
      </c>
      <c r="F19" s="22"/>
      <c r="G19" s="22"/>
    </row>
    <row r="20" ht="18.75" customHeight="1" spans="1:7">
      <c r="A20" s="23"/>
      <c r="B20" s="20" t="s">
        <v>654</v>
      </c>
      <c r="C20" s="20" t="s">
        <v>301</v>
      </c>
      <c r="D20" s="20" t="s">
        <v>653</v>
      </c>
      <c r="E20" s="22">
        <v>286300</v>
      </c>
      <c r="F20" s="22"/>
      <c r="G20" s="22"/>
    </row>
    <row r="21" ht="18.75" customHeight="1" spans="1:7">
      <c r="A21" s="23"/>
      <c r="B21" s="20" t="s">
        <v>654</v>
      </c>
      <c r="C21" s="20" t="s">
        <v>303</v>
      </c>
      <c r="D21" s="20" t="s">
        <v>653</v>
      </c>
      <c r="E21" s="22">
        <v>250000</v>
      </c>
      <c r="F21" s="22">
        <v>250000</v>
      </c>
      <c r="G21" s="22">
        <v>250000</v>
      </c>
    </row>
    <row r="22" ht="18.75" customHeight="1" spans="1:7">
      <c r="A22" s="23"/>
      <c r="B22" s="20" t="s">
        <v>654</v>
      </c>
      <c r="C22" s="20" t="s">
        <v>305</v>
      </c>
      <c r="D22" s="20" t="s">
        <v>653</v>
      </c>
      <c r="E22" s="22">
        <v>184340</v>
      </c>
      <c r="F22" s="22">
        <v>184340</v>
      </c>
      <c r="G22" s="22">
        <v>184340</v>
      </c>
    </row>
    <row r="23" ht="22.5" spans="1:7">
      <c r="A23" s="23"/>
      <c r="B23" s="20" t="s">
        <v>654</v>
      </c>
      <c r="C23" s="20" t="s">
        <v>307</v>
      </c>
      <c r="D23" s="20" t="s">
        <v>653</v>
      </c>
      <c r="E23" s="22">
        <v>400000</v>
      </c>
      <c r="F23" s="22"/>
      <c r="G23" s="22"/>
    </row>
    <row r="24" ht="18.75" customHeight="1" spans="1:7">
      <c r="A24" s="23"/>
      <c r="B24" s="20" t="s">
        <v>654</v>
      </c>
      <c r="C24" s="20" t="s">
        <v>309</v>
      </c>
      <c r="D24" s="20" t="s">
        <v>653</v>
      </c>
      <c r="E24" s="22">
        <v>600000</v>
      </c>
      <c r="F24" s="22"/>
      <c r="G24" s="22"/>
    </row>
    <row r="25" ht="18.75" customHeight="1" spans="1:7">
      <c r="A25" s="23"/>
      <c r="B25" s="20" t="s">
        <v>655</v>
      </c>
      <c r="C25" s="20" t="s">
        <v>312</v>
      </c>
      <c r="D25" s="20" t="s">
        <v>653</v>
      </c>
      <c r="E25" s="22">
        <v>606360</v>
      </c>
      <c r="F25" s="22">
        <v>600000</v>
      </c>
      <c r="G25" s="22">
        <v>600000</v>
      </c>
    </row>
    <row r="26" ht="18.75" customHeight="1" spans="1:7">
      <c r="A26" s="23"/>
      <c r="B26" s="20" t="s">
        <v>655</v>
      </c>
      <c r="C26" s="20" t="s">
        <v>314</v>
      </c>
      <c r="D26" s="20" t="s">
        <v>653</v>
      </c>
      <c r="E26" s="22">
        <v>500000</v>
      </c>
      <c r="F26" s="22">
        <v>500000</v>
      </c>
      <c r="G26" s="22">
        <v>500000</v>
      </c>
    </row>
    <row r="27" ht="18.75" customHeight="1" spans="1:7">
      <c r="A27" s="23"/>
      <c r="B27" s="20" t="s">
        <v>655</v>
      </c>
      <c r="C27" s="20" t="s">
        <v>316</v>
      </c>
      <c r="D27" s="20" t="s">
        <v>653</v>
      </c>
      <c r="E27" s="22">
        <v>3200000</v>
      </c>
      <c r="F27" s="22">
        <v>6633650</v>
      </c>
      <c r="G27" s="22">
        <v>6633650</v>
      </c>
    </row>
    <row r="28" ht="18.75" customHeight="1" spans="1:7">
      <c r="A28" s="24" t="s">
        <v>55</v>
      </c>
      <c r="B28" s="25" t="s">
        <v>656</v>
      </c>
      <c r="C28" s="25"/>
      <c r="D28" s="26"/>
      <c r="E28" s="22">
        <v>16014820</v>
      </c>
      <c r="F28" s="22">
        <v>12825790</v>
      </c>
      <c r="G28" s="22">
        <v>12825790</v>
      </c>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L38" sqref="L38"/>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"单位名称："&amp;"嵩明职教新城管理委员会"</f>
        <v>单位名称：嵩明职教新城管理委员会</v>
      </c>
      <c r="S3" s="46" t="s">
        <v>1</v>
      </c>
    </row>
    <row r="4" ht="21.75" customHeight="1" spans="1:19">
      <c r="A4" s="196" t="s">
        <v>53</v>
      </c>
      <c r="B4" s="197" t="s">
        <v>54</v>
      </c>
      <c r="C4" s="197" t="s">
        <v>55</v>
      </c>
      <c r="D4" s="198" t="s">
        <v>56</v>
      </c>
      <c r="E4" s="198"/>
      <c r="F4" s="198"/>
      <c r="G4" s="198"/>
      <c r="H4" s="198"/>
      <c r="I4" s="144"/>
      <c r="J4" s="198"/>
      <c r="K4" s="198"/>
      <c r="L4" s="198"/>
      <c r="M4" s="198"/>
      <c r="N4" s="199"/>
      <c r="O4" s="198" t="s">
        <v>45</v>
      </c>
      <c r="P4" s="198"/>
      <c r="Q4" s="198"/>
      <c r="R4" s="198"/>
      <c r="S4" s="199"/>
    </row>
    <row r="5" ht="27" customHeight="1" spans="1:19">
      <c r="A5" s="200"/>
      <c r="B5" s="201"/>
      <c r="C5" s="201"/>
      <c r="D5" s="201" t="s">
        <v>57</v>
      </c>
      <c r="E5" s="201" t="s">
        <v>58</v>
      </c>
      <c r="F5" s="201" t="s">
        <v>59</v>
      </c>
      <c r="G5" s="201" t="s">
        <v>60</v>
      </c>
      <c r="H5" s="201" t="s">
        <v>61</v>
      </c>
      <c r="I5" s="202" t="s">
        <v>62</v>
      </c>
      <c r="J5" s="203"/>
      <c r="K5" s="203"/>
      <c r="L5" s="203"/>
      <c r="M5" s="203"/>
      <c r="N5" s="204"/>
      <c r="O5" s="201" t="s">
        <v>57</v>
      </c>
      <c r="P5" s="201" t="s">
        <v>58</v>
      </c>
      <c r="Q5" s="201" t="s">
        <v>59</v>
      </c>
      <c r="R5" s="201" t="s">
        <v>60</v>
      </c>
      <c r="S5" s="201" t="s">
        <v>63</v>
      </c>
    </row>
    <row r="6" ht="30" customHeight="1" spans="1:19">
      <c r="A6" s="205"/>
      <c r="B6" s="122"/>
      <c r="C6" s="127"/>
      <c r="D6" s="127"/>
      <c r="E6" s="127"/>
      <c r="F6" s="127"/>
      <c r="G6" s="127"/>
      <c r="H6" s="127"/>
      <c r="I6" s="73" t="s">
        <v>57</v>
      </c>
      <c r="J6" s="204" t="s">
        <v>64</v>
      </c>
      <c r="K6" s="204" t="s">
        <v>65</v>
      </c>
      <c r="L6" s="204" t="s">
        <v>66</v>
      </c>
      <c r="M6" s="204" t="s">
        <v>67</v>
      </c>
      <c r="N6" s="204" t="s">
        <v>68</v>
      </c>
      <c r="O6" s="206"/>
      <c r="P6" s="206"/>
      <c r="Q6" s="206"/>
      <c r="R6" s="206"/>
      <c r="S6" s="127"/>
    </row>
    <row r="7" ht="15" customHeight="1" spans="1:19">
      <c r="A7" s="207">
        <v>1</v>
      </c>
      <c r="B7" s="207">
        <v>2</v>
      </c>
      <c r="C7" s="207">
        <v>3</v>
      </c>
      <c r="D7" s="207">
        <v>4</v>
      </c>
      <c r="E7" s="207">
        <v>5</v>
      </c>
      <c r="F7" s="207">
        <v>6</v>
      </c>
      <c r="G7" s="207">
        <v>7</v>
      </c>
      <c r="H7" s="207">
        <v>8</v>
      </c>
      <c r="I7" s="73">
        <v>9</v>
      </c>
      <c r="J7" s="207">
        <v>10</v>
      </c>
      <c r="K7" s="207">
        <v>11</v>
      </c>
      <c r="L7" s="207">
        <v>12</v>
      </c>
      <c r="M7" s="207">
        <v>13</v>
      </c>
      <c r="N7" s="207">
        <v>14</v>
      </c>
      <c r="O7" s="207">
        <v>15</v>
      </c>
      <c r="P7" s="207">
        <v>16</v>
      </c>
      <c r="Q7" s="207">
        <v>17</v>
      </c>
      <c r="R7" s="207">
        <v>18</v>
      </c>
      <c r="S7" s="207">
        <v>19</v>
      </c>
    </row>
    <row r="8" ht="18" customHeight="1" spans="1:19">
      <c r="A8" s="20" t="s">
        <v>69</v>
      </c>
      <c r="B8" s="20" t="s">
        <v>70</v>
      </c>
      <c r="C8" s="118">
        <v>20707235.16</v>
      </c>
      <c r="D8" s="61">
        <v>20707235.16</v>
      </c>
      <c r="E8" s="61">
        <v>20671851.15</v>
      </c>
      <c r="F8" s="61"/>
      <c r="G8" s="61"/>
      <c r="H8" s="61"/>
      <c r="I8" s="61">
        <v>35384.01</v>
      </c>
      <c r="J8" s="61"/>
      <c r="K8" s="61"/>
      <c r="L8" s="61"/>
      <c r="M8" s="61"/>
      <c r="N8" s="61">
        <v>35384.01</v>
      </c>
      <c r="O8" s="61"/>
      <c r="P8" s="61"/>
      <c r="Q8" s="61"/>
      <c r="R8" s="61"/>
      <c r="S8" s="61"/>
    </row>
    <row r="9" ht="18" customHeight="1" spans="1:19">
      <c r="A9" s="208" t="s">
        <v>71</v>
      </c>
      <c r="B9" s="208" t="s">
        <v>70</v>
      </c>
      <c r="C9" s="118">
        <v>20707235.16</v>
      </c>
      <c r="D9" s="61">
        <v>20707235.16</v>
      </c>
      <c r="E9" s="61">
        <v>20671851.15</v>
      </c>
      <c r="F9" s="61"/>
      <c r="G9" s="61"/>
      <c r="H9" s="61"/>
      <c r="I9" s="61">
        <v>35384.01</v>
      </c>
      <c r="J9" s="61"/>
      <c r="K9" s="61"/>
      <c r="L9" s="61"/>
      <c r="M9" s="61"/>
      <c r="N9" s="61">
        <v>35384.01</v>
      </c>
      <c r="O9" s="61"/>
      <c r="P9" s="61"/>
      <c r="Q9" s="61"/>
      <c r="R9" s="61"/>
      <c r="S9" s="61"/>
    </row>
    <row r="10" ht="18" customHeight="1" spans="1:19">
      <c r="A10" s="50" t="s">
        <v>55</v>
      </c>
      <c r="B10" s="209"/>
      <c r="C10" s="61">
        <v>20707235.16</v>
      </c>
      <c r="D10" s="61">
        <v>20707235.16</v>
      </c>
      <c r="E10" s="61">
        <v>20671851.15</v>
      </c>
      <c r="F10" s="61"/>
      <c r="G10" s="61"/>
      <c r="H10" s="61"/>
      <c r="I10" s="61">
        <v>35384.01</v>
      </c>
      <c r="J10" s="61"/>
      <c r="K10" s="61"/>
      <c r="L10" s="61"/>
      <c r="M10" s="61"/>
      <c r="N10" s="61">
        <v>35384.01</v>
      </c>
      <c r="O10" s="61"/>
      <c r="P10" s="61"/>
      <c r="Q10" s="61"/>
      <c r="R10" s="61"/>
      <c r="S10" s="6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GridLines="0" showZeros="0" topLeftCell="A6" workbookViewId="0">
      <selection activeCell="N27" sqref="N27"/>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72</v>
      </c>
    </row>
    <row r="2" ht="41.25" customHeight="1" spans="1:15">
      <c r="A2" s="41" t="str">
        <f>"2026"&amp;"年部门支出预算表"</f>
        <v>2026年部门支出预算表</v>
      </c>
    </row>
    <row r="3" ht="17.25" customHeight="1" spans="1:15">
      <c r="A3" s="44" t="str">
        <f>"单位名称："&amp;"嵩明职教新城管理委员会"</f>
        <v>单位名称：嵩明职教新城管理委员会</v>
      </c>
      <c r="O3" s="46" t="s">
        <v>1</v>
      </c>
    </row>
    <row r="4" ht="27" customHeight="1" spans="1:15">
      <c r="A4" s="181" t="s">
        <v>73</v>
      </c>
      <c r="B4" s="181" t="s">
        <v>74</v>
      </c>
      <c r="C4" s="181" t="s">
        <v>55</v>
      </c>
      <c r="D4" s="182" t="s">
        <v>58</v>
      </c>
      <c r="E4" s="183"/>
      <c r="F4" s="184"/>
      <c r="G4" s="185" t="s">
        <v>59</v>
      </c>
      <c r="H4" s="185" t="s">
        <v>60</v>
      </c>
      <c r="I4" s="185" t="s">
        <v>75</v>
      </c>
      <c r="J4" s="182" t="s">
        <v>62</v>
      </c>
      <c r="K4" s="183"/>
      <c r="L4" s="183"/>
      <c r="M4" s="183"/>
      <c r="N4" s="186"/>
      <c r="O4" s="187"/>
    </row>
    <row r="5" ht="42" customHeight="1" spans="1:15">
      <c r="A5" s="188"/>
      <c r="B5" s="188"/>
      <c r="C5" s="189"/>
      <c r="D5" s="190" t="s">
        <v>57</v>
      </c>
      <c r="E5" s="190" t="s">
        <v>76</v>
      </c>
      <c r="F5" s="190" t="s">
        <v>77</v>
      </c>
      <c r="G5" s="189"/>
      <c r="H5" s="189"/>
      <c r="I5" s="191"/>
      <c r="J5" s="190" t="s">
        <v>57</v>
      </c>
      <c r="K5" s="175" t="s">
        <v>78</v>
      </c>
      <c r="L5" s="175" t="s">
        <v>79</v>
      </c>
      <c r="M5" s="175" t="s">
        <v>80</v>
      </c>
      <c r="N5" s="175" t="s">
        <v>81</v>
      </c>
      <c r="O5" s="175" t="s">
        <v>82</v>
      </c>
    </row>
    <row r="6" ht="18" customHeight="1" spans="1:15">
      <c r="A6" s="53" t="s">
        <v>83</v>
      </c>
      <c r="B6" s="53" t="s">
        <v>84</v>
      </c>
      <c r="C6" s="53" t="s">
        <v>85</v>
      </c>
      <c r="D6" s="56" t="s">
        <v>86</v>
      </c>
      <c r="E6" s="56" t="s">
        <v>87</v>
      </c>
      <c r="F6" s="56" t="s">
        <v>88</v>
      </c>
      <c r="G6" s="56" t="s">
        <v>89</v>
      </c>
      <c r="H6" s="56" t="s">
        <v>90</v>
      </c>
      <c r="I6" s="56" t="s">
        <v>91</v>
      </c>
      <c r="J6" s="56" t="s">
        <v>92</v>
      </c>
      <c r="K6" s="56" t="s">
        <v>93</v>
      </c>
      <c r="L6" s="56" t="s">
        <v>94</v>
      </c>
      <c r="M6" s="56" t="s">
        <v>95</v>
      </c>
      <c r="N6" s="53" t="s">
        <v>96</v>
      </c>
      <c r="O6" s="56" t="s">
        <v>97</v>
      </c>
    </row>
    <row r="7" ht="21" customHeight="1" spans="1:15">
      <c r="A7" s="192" t="s">
        <v>98</v>
      </c>
      <c r="B7" s="192" t="s">
        <v>99</v>
      </c>
      <c r="C7" s="61">
        <v>4063694.01</v>
      </c>
      <c r="D7" s="61">
        <v>4028310</v>
      </c>
      <c r="E7" s="61">
        <v>3312750</v>
      </c>
      <c r="F7" s="61">
        <v>715560</v>
      </c>
      <c r="G7" s="61"/>
      <c r="H7" s="61"/>
      <c r="I7" s="61"/>
      <c r="J7" s="61">
        <v>35384.01</v>
      </c>
      <c r="K7" s="61"/>
      <c r="L7" s="61"/>
      <c r="M7" s="61"/>
      <c r="N7" s="61"/>
      <c r="O7" s="61">
        <v>35384.01</v>
      </c>
    </row>
    <row r="8" ht="21" customHeight="1" spans="1:15">
      <c r="A8" s="193" t="s">
        <v>100</v>
      </c>
      <c r="B8" s="193" t="s">
        <v>101</v>
      </c>
      <c r="C8" s="61">
        <v>4063694.01</v>
      </c>
      <c r="D8" s="61">
        <v>4028310</v>
      </c>
      <c r="E8" s="61">
        <v>3312750</v>
      </c>
      <c r="F8" s="61">
        <v>715560</v>
      </c>
      <c r="G8" s="61"/>
      <c r="H8" s="61"/>
      <c r="I8" s="61"/>
      <c r="J8" s="61">
        <v>35384.01</v>
      </c>
      <c r="K8" s="61"/>
      <c r="L8" s="61"/>
      <c r="M8" s="61"/>
      <c r="N8" s="61"/>
      <c r="O8" s="61">
        <v>35384.01</v>
      </c>
    </row>
    <row r="9" ht="21" customHeight="1" spans="1:15">
      <c r="A9" s="194" t="s">
        <v>102</v>
      </c>
      <c r="B9" s="194" t="s">
        <v>103</v>
      </c>
      <c r="C9" s="61">
        <v>4063694.01</v>
      </c>
      <c r="D9" s="61">
        <v>4028310</v>
      </c>
      <c r="E9" s="61">
        <v>3312750</v>
      </c>
      <c r="F9" s="61">
        <v>715560</v>
      </c>
      <c r="G9" s="61"/>
      <c r="H9" s="61"/>
      <c r="I9" s="61"/>
      <c r="J9" s="61">
        <v>35384.01</v>
      </c>
      <c r="K9" s="61"/>
      <c r="L9" s="61"/>
      <c r="M9" s="61"/>
      <c r="N9" s="61"/>
      <c r="O9" s="61">
        <v>35384.01</v>
      </c>
    </row>
    <row r="10" ht="21" customHeight="1" spans="1:15">
      <c r="A10" s="192" t="s">
        <v>104</v>
      </c>
      <c r="B10" s="192" t="s">
        <v>105</v>
      </c>
      <c r="C10" s="61">
        <v>15284440</v>
      </c>
      <c r="D10" s="61">
        <v>15284440</v>
      </c>
      <c r="E10" s="61"/>
      <c r="F10" s="61">
        <v>15284440</v>
      </c>
      <c r="G10" s="61"/>
      <c r="H10" s="61"/>
      <c r="I10" s="61"/>
      <c r="J10" s="61"/>
      <c r="K10" s="61"/>
      <c r="L10" s="61"/>
      <c r="M10" s="61"/>
      <c r="N10" s="61"/>
      <c r="O10" s="61"/>
    </row>
    <row r="11" ht="21" customHeight="1" spans="1:15">
      <c r="A11" s="193" t="s">
        <v>106</v>
      </c>
      <c r="B11" s="193" t="s">
        <v>107</v>
      </c>
      <c r="C11" s="61">
        <v>15284440</v>
      </c>
      <c r="D11" s="61">
        <v>15284440</v>
      </c>
      <c r="E11" s="61"/>
      <c r="F11" s="61">
        <v>15284440</v>
      </c>
      <c r="G11" s="61"/>
      <c r="H11" s="61"/>
      <c r="I11" s="61"/>
      <c r="J11" s="61"/>
      <c r="K11" s="61"/>
      <c r="L11" s="61"/>
      <c r="M11" s="61"/>
      <c r="N11" s="61"/>
      <c r="O11" s="61"/>
    </row>
    <row r="12" ht="21" customHeight="1" spans="1:15">
      <c r="A12" s="194" t="s">
        <v>108</v>
      </c>
      <c r="B12" s="194" t="s">
        <v>109</v>
      </c>
      <c r="C12" s="61">
        <v>15284440</v>
      </c>
      <c r="D12" s="61">
        <v>15284440</v>
      </c>
      <c r="E12" s="61"/>
      <c r="F12" s="61">
        <v>15284440</v>
      </c>
      <c r="G12" s="61"/>
      <c r="H12" s="61"/>
      <c r="I12" s="61"/>
      <c r="J12" s="61"/>
      <c r="K12" s="61"/>
      <c r="L12" s="61"/>
      <c r="M12" s="61"/>
      <c r="N12" s="61"/>
      <c r="O12" s="61"/>
    </row>
    <row r="13" ht="21" customHeight="1" spans="1:15">
      <c r="A13" s="192" t="s">
        <v>110</v>
      </c>
      <c r="B13" s="192" t="s">
        <v>111</v>
      </c>
      <c r="C13" s="61">
        <v>539583.89</v>
      </c>
      <c r="D13" s="61">
        <v>539583.89</v>
      </c>
      <c r="E13" s="61">
        <v>524763.89</v>
      </c>
      <c r="F13" s="61">
        <v>14820</v>
      </c>
      <c r="G13" s="61"/>
      <c r="H13" s="61"/>
      <c r="I13" s="61"/>
      <c r="J13" s="61"/>
      <c r="K13" s="61"/>
      <c r="L13" s="61"/>
      <c r="M13" s="61"/>
      <c r="N13" s="61"/>
      <c r="O13" s="61"/>
    </row>
    <row r="14" ht="21" customHeight="1" spans="1:15">
      <c r="A14" s="193" t="s">
        <v>112</v>
      </c>
      <c r="B14" s="193" t="s">
        <v>113</v>
      </c>
      <c r="C14" s="61">
        <v>503695</v>
      </c>
      <c r="D14" s="61">
        <v>503695</v>
      </c>
      <c r="E14" s="61">
        <v>503695</v>
      </c>
      <c r="F14" s="61"/>
      <c r="G14" s="61"/>
      <c r="H14" s="61"/>
      <c r="I14" s="61"/>
      <c r="J14" s="61"/>
      <c r="K14" s="61"/>
      <c r="L14" s="61"/>
      <c r="M14" s="61"/>
      <c r="N14" s="61"/>
      <c r="O14" s="61"/>
    </row>
    <row r="15" ht="21" customHeight="1" spans="1:15">
      <c r="A15" s="194" t="s">
        <v>114</v>
      </c>
      <c r="B15" s="194" t="s">
        <v>115</v>
      </c>
      <c r="C15" s="61">
        <v>22120</v>
      </c>
      <c r="D15" s="61">
        <v>22120</v>
      </c>
      <c r="E15" s="61">
        <v>22120</v>
      </c>
      <c r="F15" s="61"/>
      <c r="G15" s="61"/>
      <c r="H15" s="61"/>
      <c r="I15" s="61"/>
      <c r="J15" s="61"/>
      <c r="K15" s="61"/>
      <c r="L15" s="61"/>
      <c r="M15" s="61"/>
      <c r="N15" s="61"/>
      <c r="O15" s="61"/>
    </row>
    <row r="16" ht="21" customHeight="1" spans="1:15">
      <c r="A16" s="194" t="s">
        <v>116</v>
      </c>
      <c r="B16" s="194" t="s">
        <v>117</v>
      </c>
      <c r="C16" s="61">
        <v>481575</v>
      </c>
      <c r="D16" s="61">
        <v>481575</v>
      </c>
      <c r="E16" s="61">
        <v>481575</v>
      </c>
      <c r="F16" s="61"/>
      <c r="G16" s="61"/>
      <c r="H16" s="61"/>
      <c r="I16" s="61"/>
      <c r="J16" s="61"/>
      <c r="K16" s="61"/>
      <c r="L16" s="61"/>
      <c r="M16" s="61"/>
      <c r="N16" s="61"/>
      <c r="O16" s="61"/>
    </row>
    <row r="17" ht="21" customHeight="1" spans="1:15">
      <c r="A17" s="193" t="s">
        <v>118</v>
      </c>
      <c r="B17" s="193" t="s">
        <v>119</v>
      </c>
      <c r="C17" s="61">
        <v>14820</v>
      </c>
      <c r="D17" s="61">
        <v>14820</v>
      </c>
      <c r="E17" s="61"/>
      <c r="F17" s="61">
        <v>14820</v>
      </c>
      <c r="G17" s="61"/>
      <c r="H17" s="61"/>
      <c r="I17" s="61"/>
      <c r="J17" s="61"/>
      <c r="K17" s="61"/>
      <c r="L17" s="61"/>
      <c r="M17" s="61"/>
      <c r="N17" s="61"/>
      <c r="O17" s="61"/>
    </row>
    <row r="18" ht="21" customHeight="1" spans="1:15">
      <c r="A18" s="194" t="s">
        <v>120</v>
      </c>
      <c r="B18" s="194" t="s">
        <v>121</v>
      </c>
      <c r="C18" s="61">
        <v>14820</v>
      </c>
      <c r="D18" s="61">
        <v>14820</v>
      </c>
      <c r="E18" s="61"/>
      <c r="F18" s="61">
        <v>14820</v>
      </c>
      <c r="G18" s="61"/>
      <c r="H18" s="61"/>
      <c r="I18" s="61"/>
      <c r="J18" s="61"/>
      <c r="K18" s="61"/>
      <c r="L18" s="61"/>
      <c r="M18" s="61"/>
      <c r="N18" s="61"/>
      <c r="O18" s="61"/>
    </row>
    <row r="19" ht="21" customHeight="1" spans="1:15">
      <c r="A19" s="193" t="s">
        <v>122</v>
      </c>
      <c r="B19" s="193" t="s">
        <v>123</v>
      </c>
      <c r="C19" s="61">
        <v>21068.89</v>
      </c>
      <c r="D19" s="61">
        <v>21068.89</v>
      </c>
      <c r="E19" s="61">
        <v>21068.89</v>
      </c>
      <c r="F19" s="61"/>
      <c r="G19" s="61"/>
      <c r="H19" s="61"/>
      <c r="I19" s="61"/>
      <c r="J19" s="61"/>
      <c r="K19" s="61"/>
      <c r="L19" s="61"/>
      <c r="M19" s="61"/>
      <c r="N19" s="61"/>
      <c r="O19" s="61"/>
    </row>
    <row r="20" ht="21" customHeight="1" spans="1:15">
      <c r="A20" s="194" t="s">
        <v>124</v>
      </c>
      <c r="B20" s="194" t="s">
        <v>123</v>
      </c>
      <c r="C20" s="61">
        <v>21068.89</v>
      </c>
      <c r="D20" s="61">
        <v>21068.89</v>
      </c>
      <c r="E20" s="61">
        <v>21068.89</v>
      </c>
      <c r="F20" s="61"/>
      <c r="G20" s="61"/>
      <c r="H20" s="61"/>
      <c r="I20" s="61"/>
      <c r="J20" s="61"/>
      <c r="K20" s="61"/>
      <c r="L20" s="61"/>
      <c r="M20" s="61"/>
      <c r="N20" s="61"/>
      <c r="O20" s="61"/>
    </row>
    <row r="21" ht="21" customHeight="1" spans="1:15">
      <c r="A21" s="192" t="s">
        <v>125</v>
      </c>
      <c r="B21" s="192" t="s">
        <v>126</v>
      </c>
      <c r="C21" s="61">
        <v>380576.34</v>
      </c>
      <c r="D21" s="61">
        <v>380576.34</v>
      </c>
      <c r="E21" s="61">
        <v>380576.34</v>
      </c>
      <c r="F21" s="61"/>
      <c r="G21" s="61"/>
      <c r="H21" s="61"/>
      <c r="I21" s="61"/>
      <c r="J21" s="61"/>
      <c r="K21" s="61"/>
      <c r="L21" s="61"/>
      <c r="M21" s="61"/>
      <c r="N21" s="61"/>
      <c r="O21" s="61"/>
    </row>
    <row r="22" ht="21" customHeight="1" spans="1:15">
      <c r="A22" s="193" t="s">
        <v>127</v>
      </c>
      <c r="B22" s="193" t="s">
        <v>128</v>
      </c>
      <c r="C22" s="61">
        <v>380576.34</v>
      </c>
      <c r="D22" s="61">
        <v>380576.34</v>
      </c>
      <c r="E22" s="61">
        <v>380576.34</v>
      </c>
      <c r="F22" s="61"/>
      <c r="G22" s="61"/>
      <c r="H22" s="61"/>
      <c r="I22" s="61"/>
      <c r="J22" s="61"/>
      <c r="K22" s="61"/>
      <c r="L22" s="61"/>
      <c r="M22" s="61"/>
      <c r="N22" s="61"/>
      <c r="O22" s="61"/>
    </row>
    <row r="23" ht="21" customHeight="1" spans="1:15">
      <c r="A23" s="194" t="s">
        <v>129</v>
      </c>
      <c r="B23" s="194" t="s">
        <v>130</v>
      </c>
      <c r="C23" s="61">
        <v>217300.64</v>
      </c>
      <c r="D23" s="61">
        <v>217300.64</v>
      </c>
      <c r="E23" s="61">
        <v>217300.64</v>
      </c>
      <c r="F23" s="61"/>
      <c r="G23" s="61"/>
      <c r="H23" s="61"/>
      <c r="I23" s="61"/>
      <c r="J23" s="61"/>
      <c r="K23" s="61"/>
      <c r="L23" s="61"/>
      <c r="M23" s="61"/>
      <c r="N23" s="61"/>
      <c r="O23" s="61"/>
    </row>
    <row r="24" ht="21" customHeight="1" spans="1:15">
      <c r="A24" s="194" t="s">
        <v>131</v>
      </c>
      <c r="B24" s="194" t="s">
        <v>132</v>
      </c>
      <c r="C24" s="61">
        <v>140835.7</v>
      </c>
      <c r="D24" s="61">
        <v>140835.7</v>
      </c>
      <c r="E24" s="61">
        <v>140835.7</v>
      </c>
      <c r="F24" s="61"/>
      <c r="G24" s="61"/>
      <c r="H24" s="61"/>
      <c r="I24" s="61"/>
      <c r="J24" s="61"/>
      <c r="K24" s="61"/>
      <c r="L24" s="61"/>
      <c r="M24" s="61"/>
      <c r="N24" s="61"/>
      <c r="O24" s="61"/>
    </row>
    <row r="25" ht="21" customHeight="1" spans="1:15">
      <c r="A25" s="194" t="s">
        <v>133</v>
      </c>
      <c r="B25" s="194" t="s">
        <v>134</v>
      </c>
      <c r="C25" s="61">
        <v>22440</v>
      </c>
      <c r="D25" s="61">
        <v>22440</v>
      </c>
      <c r="E25" s="61">
        <v>22440</v>
      </c>
      <c r="F25" s="61"/>
      <c r="G25" s="61"/>
      <c r="H25" s="61"/>
      <c r="I25" s="61"/>
      <c r="J25" s="61"/>
      <c r="K25" s="61"/>
      <c r="L25" s="61"/>
      <c r="M25" s="61"/>
      <c r="N25" s="61"/>
      <c r="O25" s="61"/>
    </row>
    <row r="26" ht="21" customHeight="1" spans="1:15">
      <c r="A26" s="192" t="s">
        <v>135</v>
      </c>
      <c r="B26" s="192" t="s">
        <v>136</v>
      </c>
      <c r="C26" s="61">
        <v>438940.92</v>
      </c>
      <c r="D26" s="61">
        <v>438940.92</v>
      </c>
      <c r="E26" s="61">
        <v>438940.92</v>
      </c>
      <c r="F26" s="61"/>
      <c r="G26" s="61"/>
      <c r="H26" s="61"/>
      <c r="I26" s="61"/>
      <c r="J26" s="61"/>
      <c r="K26" s="61"/>
      <c r="L26" s="61"/>
      <c r="M26" s="61"/>
      <c r="N26" s="61"/>
      <c r="O26" s="61"/>
    </row>
    <row r="27" ht="21" customHeight="1" spans="1:15">
      <c r="A27" s="193" t="s">
        <v>137</v>
      </c>
      <c r="B27" s="193" t="s">
        <v>138</v>
      </c>
      <c r="C27" s="61">
        <v>438940.92</v>
      </c>
      <c r="D27" s="61">
        <v>438940.92</v>
      </c>
      <c r="E27" s="61">
        <v>438940.92</v>
      </c>
      <c r="F27" s="61"/>
      <c r="G27" s="61"/>
      <c r="H27" s="61"/>
      <c r="I27" s="61"/>
      <c r="J27" s="61"/>
      <c r="K27" s="61"/>
      <c r="L27" s="61"/>
      <c r="M27" s="61"/>
      <c r="N27" s="61"/>
      <c r="O27" s="61"/>
    </row>
    <row r="28" ht="21" customHeight="1" spans="1:15">
      <c r="A28" s="194" t="s">
        <v>139</v>
      </c>
      <c r="B28" s="194" t="s">
        <v>140</v>
      </c>
      <c r="C28" s="61">
        <v>438940.92</v>
      </c>
      <c r="D28" s="61">
        <v>438940.92</v>
      </c>
      <c r="E28" s="61">
        <v>438940.92</v>
      </c>
      <c r="F28" s="61"/>
      <c r="G28" s="61"/>
      <c r="H28" s="61"/>
      <c r="I28" s="61"/>
      <c r="J28" s="61"/>
      <c r="K28" s="61"/>
      <c r="L28" s="61"/>
      <c r="M28" s="61"/>
      <c r="N28" s="61"/>
      <c r="O28" s="61"/>
    </row>
    <row r="29" ht="21" customHeight="1" spans="1:15">
      <c r="A29" s="195" t="s">
        <v>55</v>
      </c>
      <c r="B29" s="36"/>
      <c r="C29" s="61">
        <v>20707235.16</v>
      </c>
      <c r="D29" s="61">
        <v>20671851.15</v>
      </c>
      <c r="E29" s="61">
        <v>4657031.15</v>
      </c>
      <c r="F29" s="61">
        <v>16014820</v>
      </c>
      <c r="G29" s="61"/>
      <c r="H29" s="61"/>
      <c r="I29" s="61"/>
      <c r="J29" s="61">
        <v>35384.01</v>
      </c>
      <c r="K29" s="61"/>
      <c r="L29" s="61"/>
      <c r="M29" s="61"/>
      <c r="N29" s="61"/>
      <c r="O29" s="61">
        <v>35384.01</v>
      </c>
    </row>
  </sheetData>
  <mergeCells count="12">
    <mergeCell ref="A1:O1"/>
    <mergeCell ref="A2:O2"/>
    <mergeCell ref="A3:B3"/>
    <mergeCell ref="D4:F4"/>
    <mergeCell ref="J4:O4"/>
    <mergeCell ref="A29:B29"/>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50"/>
  <sheetViews>
    <sheetView showGridLines="0" showZeros="0" topLeftCell="A9" workbookViewId="0">
      <selection activeCell="K20" sqref="K20"/>
    </sheetView>
  </sheetViews>
  <sheetFormatPr defaultColWidth="8.575" defaultRowHeight="12.75" customHeight="1" outlineLevelCol="3"/>
  <cols>
    <col min="1" max="4" width="35.575" customWidth="1"/>
  </cols>
  <sheetData>
    <row r="1" ht="15" customHeight="1" spans="1:4">
      <c r="A1" s="42"/>
      <c r="B1" s="46"/>
      <c r="C1" s="46"/>
      <c r="D1" s="46" t="s">
        <v>141</v>
      </c>
    </row>
    <row r="2" ht="41.25" customHeight="1" spans="1:4">
      <c r="A2" s="41" t="str">
        <f>"2026"&amp;"年部门财政拨款收支预算总表"</f>
        <v>2026年部门财政拨款收支预算总表</v>
      </c>
    </row>
    <row r="3" ht="17.25" customHeight="1" spans="1:4">
      <c r="A3" s="44" t="str">
        <f>"单位名称："&amp;"嵩明职教新城管理委员会"</f>
        <v>单位名称：嵩明职教新城管理委员会</v>
      </c>
      <c r="B3" s="174"/>
      <c r="D3" s="46" t="s">
        <v>1</v>
      </c>
    </row>
    <row r="4" ht="17.25" customHeight="1" spans="1:4">
      <c r="A4" s="175" t="s">
        <v>2</v>
      </c>
      <c r="B4" s="176"/>
      <c r="C4" s="175" t="s">
        <v>3</v>
      </c>
      <c r="D4" s="176"/>
    </row>
    <row r="5" ht="18.75" customHeight="1" spans="1:4">
      <c r="A5" s="175" t="s">
        <v>4</v>
      </c>
      <c r="B5" s="175" t="s">
        <v>5</v>
      </c>
      <c r="C5" s="175" t="s">
        <v>6</v>
      </c>
      <c r="D5" s="175" t="s">
        <v>5</v>
      </c>
    </row>
    <row r="6" ht="16.5" customHeight="1" spans="1:4">
      <c r="A6" s="177" t="s">
        <v>142</v>
      </c>
      <c r="B6" s="61">
        <v>20671851.15</v>
      </c>
      <c r="C6" s="177" t="s">
        <v>143</v>
      </c>
      <c r="D6" s="118">
        <v>20671851.15</v>
      </c>
    </row>
    <row r="7" ht="16.5" customHeight="1" spans="1:4">
      <c r="A7" s="177" t="s">
        <v>144</v>
      </c>
      <c r="B7" s="61">
        <v>20671851.15</v>
      </c>
      <c r="C7" s="177" t="s">
        <v>145</v>
      </c>
      <c r="D7" s="118">
        <v>4028310</v>
      </c>
    </row>
    <row r="8" ht="16.5" customHeight="1" spans="1:4">
      <c r="A8" s="177" t="s">
        <v>146</v>
      </c>
      <c r="B8" s="61"/>
      <c r="C8" s="177" t="s">
        <v>147</v>
      </c>
      <c r="D8" s="118"/>
    </row>
    <row r="9" ht="16.5" customHeight="1" spans="1:4">
      <c r="A9" s="177" t="s">
        <v>148</v>
      </c>
      <c r="B9" s="61"/>
      <c r="C9" s="177" t="s">
        <v>149</v>
      </c>
      <c r="D9" s="118"/>
    </row>
    <row r="10" ht="16.5" customHeight="1" spans="1:4">
      <c r="A10" s="177" t="s">
        <v>150</v>
      </c>
      <c r="B10" s="61"/>
      <c r="C10" s="177" t="s">
        <v>151</v>
      </c>
      <c r="D10" s="118"/>
    </row>
    <row r="11" ht="16.5" customHeight="1" spans="1:4">
      <c r="A11" s="177" t="s">
        <v>144</v>
      </c>
      <c r="B11" s="61"/>
      <c r="C11" s="177" t="s">
        <v>152</v>
      </c>
      <c r="D11" s="118">
        <v>15284440</v>
      </c>
    </row>
    <row r="12" ht="16.5" customHeight="1" spans="1:4">
      <c r="A12" s="163" t="s">
        <v>146</v>
      </c>
      <c r="B12" s="61"/>
      <c r="C12" s="72" t="s">
        <v>153</v>
      </c>
      <c r="D12" s="118"/>
    </row>
    <row r="13" ht="16.5" customHeight="1" spans="1:4">
      <c r="A13" s="163" t="s">
        <v>148</v>
      </c>
      <c r="B13" s="61"/>
      <c r="C13" s="72" t="s">
        <v>154</v>
      </c>
      <c r="D13" s="118"/>
    </row>
    <row r="14" ht="16.5" customHeight="1" spans="1:4">
      <c r="A14" s="178"/>
      <c r="B14" s="61"/>
      <c r="C14" s="72" t="s">
        <v>155</v>
      </c>
      <c r="D14" s="118">
        <v>539583.89</v>
      </c>
    </row>
    <row r="15" ht="16.5" customHeight="1" spans="1:4">
      <c r="A15" s="178"/>
      <c r="B15" s="61"/>
      <c r="C15" s="72" t="s">
        <v>156</v>
      </c>
      <c r="D15" s="118">
        <v>380576.34</v>
      </c>
    </row>
    <row r="16" ht="16.5" customHeight="1" spans="1:4">
      <c r="A16" s="178"/>
      <c r="B16" s="61"/>
      <c r="C16" s="72" t="s">
        <v>157</v>
      </c>
      <c r="D16" s="118"/>
    </row>
    <row r="17" ht="16.5" customHeight="1" spans="1:4">
      <c r="A17" s="178"/>
      <c r="B17" s="61"/>
      <c r="C17" s="72" t="s">
        <v>158</v>
      </c>
      <c r="D17" s="118"/>
    </row>
    <row r="18" ht="16.5" customHeight="1" spans="1:4">
      <c r="A18" s="178"/>
      <c r="B18" s="61"/>
      <c r="C18" s="72" t="s">
        <v>159</v>
      </c>
      <c r="D18" s="118"/>
    </row>
    <row r="19" ht="16.5" customHeight="1" spans="1:4">
      <c r="A19" s="178"/>
      <c r="B19" s="61"/>
      <c r="C19" s="72" t="s">
        <v>160</v>
      </c>
      <c r="D19" s="118"/>
    </row>
    <row r="20" ht="16.5" customHeight="1" spans="1:4">
      <c r="A20" s="178"/>
      <c r="B20" s="61"/>
      <c r="C20" s="72" t="s">
        <v>161</v>
      </c>
      <c r="D20" s="118"/>
    </row>
    <row r="21" ht="16.5" customHeight="1" spans="1:4">
      <c r="A21" s="178"/>
      <c r="B21" s="61"/>
      <c r="C21" s="72" t="s">
        <v>162</v>
      </c>
      <c r="D21" s="118"/>
    </row>
    <row r="22" ht="16.5" customHeight="1" spans="1:4">
      <c r="A22" s="178"/>
      <c r="B22" s="61"/>
      <c r="C22" s="72" t="s">
        <v>163</v>
      </c>
      <c r="D22" s="118"/>
    </row>
    <row r="23" ht="16.5" customHeight="1" spans="1:4">
      <c r="A23" s="178"/>
      <c r="B23" s="61"/>
      <c r="C23" s="72" t="s">
        <v>164</v>
      </c>
      <c r="D23" s="118"/>
    </row>
    <row r="24" ht="16.5" customHeight="1" spans="1:4">
      <c r="A24" s="178"/>
      <c r="B24" s="61"/>
      <c r="C24" s="72" t="s">
        <v>165</v>
      </c>
      <c r="D24" s="118"/>
    </row>
    <row r="25" ht="16.5" customHeight="1" spans="1:4">
      <c r="A25" s="178"/>
      <c r="B25" s="61"/>
      <c r="C25" s="72" t="s">
        <v>166</v>
      </c>
      <c r="D25" s="118">
        <v>438940.92</v>
      </c>
    </row>
    <row r="26" ht="16.5" customHeight="1" spans="1:4">
      <c r="A26" s="178"/>
      <c r="B26" s="61"/>
      <c r="C26" s="72" t="s">
        <v>167</v>
      </c>
      <c r="D26" s="118"/>
    </row>
    <row r="27" ht="16.5" customHeight="1" spans="1:4">
      <c r="A27" s="178"/>
      <c r="B27" s="61"/>
      <c r="C27" s="72" t="s">
        <v>168</v>
      </c>
      <c r="D27" s="118"/>
    </row>
    <row r="28" ht="16.5" customHeight="1" spans="1:4">
      <c r="A28" s="178"/>
      <c r="B28" s="61"/>
      <c r="C28" s="72" t="s">
        <v>169</v>
      </c>
      <c r="D28" s="118"/>
    </row>
    <row r="29" ht="16.5" customHeight="1" spans="1:4">
      <c r="A29" s="178"/>
      <c r="B29" s="61"/>
      <c r="C29" s="72" t="s">
        <v>170</v>
      </c>
      <c r="D29" s="118"/>
    </row>
    <row r="30" ht="16.5" customHeight="1" spans="1:4">
      <c r="A30" s="178"/>
      <c r="B30" s="61"/>
      <c r="C30" s="72" t="s">
        <v>171</v>
      </c>
      <c r="D30" s="118"/>
    </row>
    <row r="31" ht="16.5" customHeight="1" spans="1:4">
      <c r="A31" s="178"/>
      <c r="B31" s="61"/>
      <c r="C31" s="163" t="s">
        <v>172</v>
      </c>
      <c r="D31" s="118"/>
    </row>
    <row r="32" ht="16.5" customHeight="1" spans="1:4">
      <c r="A32" s="178"/>
      <c r="B32" s="61"/>
      <c r="C32" s="163" t="s">
        <v>173</v>
      </c>
      <c r="D32" s="118"/>
    </row>
    <row r="33" ht="16.5" customHeight="1" spans="1:4">
      <c r="A33" s="178"/>
      <c r="B33" s="61"/>
      <c r="C33" s="30" t="s">
        <v>174</v>
      </c>
      <c r="D33" s="118"/>
    </row>
    <row r="34" ht="15" customHeight="1" spans="1:4">
      <c r="A34" s="179" t="s">
        <v>50</v>
      </c>
      <c r="B34" s="180">
        <v>20671851.15</v>
      </c>
      <c r="C34" s="179" t="s">
        <v>51</v>
      </c>
      <c r="D34" s="180">
        <v>20671851.15</v>
      </c>
    </row>
    <row r="50" customHeight="1" spans="4:4">
      <c r="D50">
        <v>2</v>
      </c>
    </row>
  </sheetData>
  <mergeCells count="4">
    <mergeCell ref="A2:D2"/>
    <mergeCell ref="A3:B3"/>
    <mergeCell ref="A4:B4"/>
    <mergeCell ref="C4: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opLeftCell="A15" workbookViewId="0">
      <selection activeCell="B15" sqref="B1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9"/>
      <c r="F1" s="74"/>
      <c r="G1" s="150" t="s">
        <v>175</v>
      </c>
    </row>
    <row r="2" ht="41.25" customHeight="1" spans="1:7">
      <c r="A2" s="137" t="str">
        <f>"2026"&amp;"年一般公共预算支出预算表（按功能科目分类）"</f>
        <v>2026年一般公共预算支出预算表（按功能科目分类）</v>
      </c>
      <c r="B2" s="137"/>
      <c r="C2" s="137"/>
      <c r="D2" s="137"/>
      <c r="E2" s="137"/>
      <c r="F2" s="137"/>
      <c r="G2" s="137"/>
    </row>
    <row r="3" ht="18" customHeight="1" spans="1:7">
      <c r="A3" s="4" t="str">
        <f>"单位名称："&amp;"嵩明职教新城管理委员会"</f>
        <v>单位名称：嵩明职教新城管理委员会</v>
      </c>
      <c r="F3" s="134"/>
      <c r="G3" s="150" t="s">
        <v>1</v>
      </c>
    </row>
    <row r="4" ht="20.25" customHeight="1" spans="1:7">
      <c r="A4" s="170" t="s">
        <v>176</v>
      </c>
      <c r="B4" s="171"/>
      <c r="C4" s="138" t="s">
        <v>55</v>
      </c>
      <c r="D4" s="158" t="s">
        <v>76</v>
      </c>
      <c r="E4" s="11"/>
      <c r="F4" s="12"/>
      <c r="G4" s="152" t="s">
        <v>77</v>
      </c>
    </row>
    <row r="5" ht="20.25" customHeight="1" spans="1:7">
      <c r="A5" s="172" t="s">
        <v>73</v>
      </c>
      <c r="B5" s="172" t="s">
        <v>74</v>
      </c>
      <c r="C5" s="18"/>
      <c r="D5" s="143" t="s">
        <v>57</v>
      </c>
      <c r="E5" s="143" t="s">
        <v>177</v>
      </c>
      <c r="F5" s="143" t="s">
        <v>178</v>
      </c>
      <c r="G5" s="154"/>
    </row>
    <row r="6" ht="15" customHeight="1" spans="1:7">
      <c r="A6" s="62" t="s">
        <v>83</v>
      </c>
      <c r="B6" s="62" t="s">
        <v>84</v>
      </c>
      <c r="C6" s="62" t="s">
        <v>85</v>
      </c>
      <c r="D6" s="62" t="s">
        <v>86</v>
      </c>
      <c r="E6" s="62" t="s">
        <v>87</v>
      </c>
      <c r="F6" s="62" t="s">
        <v>88</v>
      </c>
      <c r="G6" s="62" t="s">
        <v>89</v>
      </c>
    </row>
    <row r="7" ht="18" customHeight="1" spans="1:7">
      <c r="A7" s="30" t="s">
        <v>98</v>
      </c>
      <c r="B7" s="30" t="s">
        <v>99</v>
      </c>
      <c r="C7" s="61">
        <v>4028310</v>
      </c>
      <c r="D7" s="61">
        <v>3312750</v>
      </c>
      <c r="E7" s="61">
        <v>3009937</v>
      </c>
      <c r="F7" s="61">
        <v>302813</v>
      </c>
      <c r="G7" s="61">
        <v>715560</v>
      </c>
    </row>
    <row r="8" ht="18" customHeight="1" spans="1:7">
      <c r="A8" s="147" t="s">
        <v>100</v>
      </c>
      <c r="B8" s="147" t="s">
        <v>101</v>
      </c>
      <c r="C8" s="61">
        <v>4028310</v>
      </c>
      <c r="D8" s="61">
        <v>3312750</v>
      </c>
      <c r="E8" s="61">
        <v>3009937</v>
      </c>
      <c r="F8" s="61">
        <v>302813</v>
      </c>
      <c r="G8" s="61">
        <v>715560</v>
      </c>
    </row>
    <row r="9" ht="18" customHeight="1" spans="1:7">
      <c r="A9" s="148" t="s">
        <v>102</v>
      </c>
      <c r="B9" s="148" t="s">
        <v>103</v>
      </c>
      <c r="C9" s="61">
        <v>4028310</v>
      </c>
      <c r="D9" s="61">
        <v>3312750</v>
      </c>
      <c r="E9" s="61">
        <v>3009937</v>
      </c>
      <c r="F9" s="61">
        <v>302813</v>
      </c>
      <c r="G9" s="61">
        <v>715560</v>
      </c>
    </row>
    <row r="10" ht="18" customHeight="1" spans="1:7">
      <c r="A10" s="30" t="s">
        <v>104</v>
      </c>
      <c r="B10" s="30" t="s">
        <v>105</v>
      </c>
      <c r="C10" s="61">
        <v>15284440</v>
      </c>
      <c r="D10" s="61"/>
      <c r="E10" s="61"/>
      <c r="F10" s="61"/>
      <c r="G10" s="61">
        <v>15284440</v>
      </c>
    </row>
    <row r="11" ht="18" customHeight="1" spans="1:7">
      <c r="A11" s="147" t="s">
        <v>106</v>
      </c>
      <c r="B11" s="147" t="s">
        <v>107</v>
      </c>
      <c r="C11" s="61">
        <v>15284440</v>
      </c>
      <c r="D11" s="61"/>
      <c r="E11" s="61"/>
      <c r="F11" s="61"/>
      <c r="G11" s="61">
        <v>15284440</v>
      </c>
    </row>
    <row r="12" ht="18" customHeight="1" spans="1:7">
      <c r="A12" s="148" t="s">
        <v>108</v>
      </c>
      <c r="B12" s="148" t="s">
        <v>109</v>
      </c>
      <c r="C12" s="61">
        <v>15284440</v>
      </c>
      <c r="D12" s="61"/>
      <c r="E12" s="61"/>
      <c r="F12" s="61"/>
      <c r="G12" s="61">
        <v>15284440</v>
      </c>
    </row>
    <row r="13" ht="18" customHeight="1" spans="1:7">
      <c r="A13" s="30" t="s">
        <v>110</v>
      </c>
      <c r="B13" s="30" t="s">
        <v>111</v>
      </c>
      <c r="C13" s="61">
        <v>539583.89</v>
      </c>
      <c r="D13" s="61">
        <v>524763.89</v>
      </c>
      <c r="E13" s="61">
        <v>523763.89</v>
      </c>
      <c r="F13" s="61">
        <v>1000</v>
      </c>
      <c r="G13" s="61">
        <v>14820</v>
      </c>
    </row>
    <row r="14" ht="18" customHeight="1" spans="1:7">
      <c r="A14" s="147" t="s">
        <v>112</v>
      </c>
      <c r="B14" s="147" t="s">
        <v>113</v>
      </c>
      <c r="C14" s="61">
        <v>503695</v>
      </c>
      <c r="D14" s="61">
        <v>503695</v>
      </c>
      <c r="E14" s="61">
        <v>502695</v>
      </c>
      <c r="F14" s="61">
        <v>1000</v>
      </c>
      <c r="G14" s="61"/>
    </row>
    <row r="15" ht="18" customHeight="1" spans="1:7">
      <c r="A15" s="148" t="s">
        <v>114</v>
      </c>
      <c r="B15" s="148" t="s">
        <v>115</v>
      </c>
      <c r="C15" s="61">
        <v>22120</v>
      </c>
      <c r="D15" s="61">
        <v>22120</v>
      </c>
      <c r="E15" s="61">
        <v>21120</v>
      </c>
      <c r="F15" s="61">
        <v>1000</v>
      </c>
      <c r="G15" s="61"/>
    </row>
    <row r="16" ht="18" customHeight="1" spans="1:7">
      <c r="A16" s="148" t="s">
        <v>116</v>
      </c>
      <c r="B16" s="148" t="s">
        <v>117</v>
      </c>
      <c r="C16" s="61">
        <v>481575</v>
      </c>
      <c r="D16" s="61">
        <v>481575</v>
      </c>
      <c r="E16" s="61">
        <v>481575</v>
      </c>
      <c r="F16" s="61"/>
      <c r="G16" s="61"/>
    </row>
    <row r="17" ht="18" customHeight="1" spans="1:7">
      <c r="A17" s="147" t="s">
        <v>118</v>
      </c>
      <c r="B17" s="147" t="s">
        <v>119</v>
      </c>
      <c r="C17" s="61">
        <v>14820</v>
      </c>
      <c r="D17" s="61"/>
      <c r="E17" s="61"/>
      <c r="F17" s="61"/>
      <c r="G17" s="61">
        <v>14820</v>
      </c>
    </row>
    <row r="18" ht="18" customHeight="1" spans="1:7">
      <c r="A18" s="148" t="s">
        <v>120</v>
      </c>
      <c r="B18" s="148" t="s">
        <v>121</v>
      </c>
      <c r="C18" s="61">
        <v>14820</v>
      </c>
      <c r="D18" s="61"/>
      <c r="E18" s="61"/>
      <c r="F18" s="61"/>
      <c r="G18" s="61">
        <v>14820</v>
      </c>
    </row>
    <row r="19" ht="18" customHeight="1" spans="1:7">
      <c r="A19" s="147" t="s">
        <v>122</v>
      </c>
      <c r="B19" s="147" t="s">
        <v>123</v>
      </c>
      <c r="C19" s="61">
        <v>21068.89</v>
      </c>
      <c r="D19" s="61">
        <v>21068.89</v>
      </c>
      <c r="E19" s="61">
        <v>21068.89</v>
      </c>
      <c r="F19" s="61"/>
      <c r="G19" s="61"/>
    </row>
    <row r="20" ht="18" customHeight="1" spans="1:7">
      <c r="A20" s="148" t="s">
        <v>124</v>
      </c>
      <c r="B20" s="148" t="s">
        <v>123</v>
      </c>
      <c r="C20" s="61">
        <v>21068.89</v>
      </c>
      <c r="D20" s="61">
        <v>21068.89</v>
      </c>
      <c r="E20" s="61">
        <v>21068.89</v>
      </c>
      <c r="F20" s="61"/>
      <c r="G20" s="61"/>
    </row>
    <row r="21" ht="18" customHeight="1" spans="1:7">
      <c r="A21" s="30" t="s">
        <v>125</v>
      </c>
      <c r="B21" s="30" t="s">
        <v>126</v>
      </c>
      <c r="C21" s="61">
        <v>380576.34</v>
      </c>
      <c r="D21" s="61">
        <v>380576.34</v>
      </c>
      <c r="E21" s="61">
        <v>380576.34</v>
      </c>
      <c r="F21" s="61"/>
      <c r="G21" s="61"/>
    </row>
    <row r="22" ht="18" customHeight="1" spans="1:7">
      <c r="A22" s="147" t="s">
        <v>127</v>
      </c>
      <c r="B22" s="147" t="s">
        <v>128</v>
      </c>
      <c r="C22" s="61">
        <v>380576.34</v>
      </c>
      <c r="D22" s="61">
        <v>380576.34</v>
      </c>
      <c r="E22" s="61">
        <v>380576.34</v>
      </c>
      <c r="F22" s="61"/>
      <c r="G22" s="61"/>
    </row>
    <row r="23" ht="18" customHeight="1" spans="1:7">
      <c r="A23" s="148" t="s">
        <v>129</v>
      </c>
      <c r="B23" s="148" t="s">
        <v>130</v>
      </c>
      <c r="C23" s="61">
        <v>217300.64</v>
      </c>
      <c r="D23" s="61">
        <v>217300.64</v>
      </c>
      <c r="E23" s="61">
        <v>217300.64</v>
      </c>
      <c r="F23" s="61"/>
      <c r="G23" s="61"/>
    </row>
    <row r="24" ht="18" customHeight="1" spans="1:7">
      <c r="A24" s="148" t="s">
        <v>131</v>
      </c>
      <c r="B24" s="148" t="s">
        <v>132</v>
      </c>
      <c r="C24" s="61">
        <v>140835.7</v>
      </c>
      <c r="D24" s="61">
        <v>140835.7</v>
      </c>
      <c r="E24" s="61">
        <v>140835.7</v>
      </c>
      <c r="F24" s="61"/>
      <c r="G24" s="61"/>
    </row>
    <row r="25" ht="18" customHeight="1" spans="1:7">
      <c r="A25" s="148" t="s">
        <v>133</v>
      </c>
      <c r="B25" s="148" t="s">
        <v>134</v>
      </c>
      <c r="C25" s="61">
        <v>22440</v>
      </c>
      <c r="D25" s="61">
        <v>22440</v>
      </c>
      <c r="E25" s="61">
        <v>22440</v>
      </c>
      <c r="F25" s="61"/>
      <c r="G25" s="61"/>
    </row>
    <row r="26" ht="18" customHeight="1" spans="1:7">
      <c r="A26" s="30" t="s">
        <v>135</v>
      </c>
      <c r="B26" s="30" t="s">
        <v>136</v>
      </c>
      <c r="C26" s="61">
        <v>438940.92</v>
      </c>
      <c r="D26" s="61">
        <v>438940.92</v>
      </c>
      <c r="E26" s="61">
        <v>438940.92</v>
      </c>
      <c r="F26" s="61"/>
      <c r="G26" s="61"/>
    </row>
    <row r="27" ht="18" customHeight="1" spans="1:7">
      <c r="A27" s="147" t="s">
        <v>137</v>
      </c>
      <c r="B27" s="147" t="s">
        <v>138</v>
      </c>
      <c r="C27" s="61">
        <v>438940.92</v>
      </c>
      <c r="D27" s="61">
        <v>438940.92</v>
      </c>
      <c r="E27" s="61">
        <v>438940.92</v>
      </c>
      <c r="F27" s="61"/>
      <c r="G27" s="61"/>
    </row>
    <row r="28" ht="18" customHeight="1" spans="1:7">
      <c r="A28" s="148" t="s">
        <v>139</v>
      </c>
      <c r="B28" s="148" t="s">
        <v>140</v>
      </c>
      <c r="C28" s="61">
        <v>438940.92</v>
      </c>
      <c r="D28" s="61">
        <v>438940.92</v>
      </c>
      <c r="E28" s="61">
        <v>438940.92</v>
      </c>
      <c r="F28" s="61"/>
      <c r="G28" s="61"/>
    </row>
    <row r="29" ht="18" customHeight="1" spans="1:7">
      <c r="A29" s="80" t="s">
        <v>179</v>
      </c>
      <c r="B29" s="173" t="s">
        <v>179</v>
      </c>
      <c r="C29" s="61">
        <v>20671851.15</v>
      </c>
      <c r="D29" s="61">
        <v>4657031.15</v>
      </c>
      <c r="E29" s="61">
        <v>4353218.15</v>
      </c>
      <c r="F29" s="61">
        <v>303813</v>
      </c>
      <c r="G29" s="61">
        <v>16014820</v>
      </c>
    </row>
  </sheetData>
  <mergeCells count="6">
    <mergeCell ref="A2:G2"/>
    <mergeCell ref="A4:B4"/>
    <mergeCell ref="D4:F4"/>
    <mergeCell ref="A29:B29"/>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18" sqref="E18"/>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66" t="s">
        <v>180</v>
      </c>
    </row>
    <row r="2" ht="41.25" customHeight="1" spans="1:6">
      <c r="A2" s="167" t="str">
        <f>"2026"&amp;"年一般公共预算“三公”经费支出预算表"</f>
        <v>2026年一般公共预算“三公”经费支出预算表</v>
      </c>
      <c r="B2" s="43"/>
      <c r="C2" s="43"/>
      <c r="D2" s="43"/>
      <c r="E2" s="42"/>
      <c r="F2" s="43"/>
    </row>
    <row r="3" customHeight="1" spans="1:6">
      <c r="A3" s="123" t="str">
        <f>"单位名称："&amp;"嵩明职教新城管理委员会"</f>
        <v>单位名称：嵩明职教新城管理委员会</v>
      </c>
      <c r="B3" s="168"/>
      <c r="D3" s="43"/>
      <c r="E3" s="42"/>
      <c r="F3" s="47" t="s">
        <v>1</v>
      </c>
    </row>
    <row r="4" ht="27" customHeight="1" spans="1:6">
      <c r="A4" s="48" t="s">
        <v>181</v>
      </c>
      <c r="B4" s="48" t="s">
        <v>182</v>
      </c>
      <c r="C4" s="50" t="s">
        <v>183</v>
      </c>
      <c r="D4" s="48"/>
      <c r="E4" s="49"/>
      <c r="F4" s="48" t="s">
        <v>184</v>
      </c>
    </row>
    <row r="5" ht="28.5" customHeight="1" spans="1:6">
      <c r="A5" s="169"/>
      <c r="B5" s="52"/>
      <c r="C5" s="49" t="s">
        <v>57</v>
      </c>
      <c r="D5" s="49" t="s">
        <v>185</v>
      </c>
      <c r="E5" s="49" t="s">
        <v>186</v>
      </c>
      <c r="F5" s="51"/>
    </row>
    <row r="6" ht="17.25" customHeight="1" spans="1:6">
      <c r="A6" s="56" t="s">
        <v>83</v>
      </c>
      <c r="B6" s="56" t="s">
        <v>84</v>
      </c>
      <c r="C6" s="56" t="s">
        <v>85</v>
      </c>
      <c r="D6" s="56" t="s">
        <v>86</v>
      </c>
      <c r="E6" s="56" t="s">
        <v>87</v>
      </c>
      <c r="F6" s="56" t="s">
        <v>88</v>
      </c>
    </row>
    <row r="7" ht="17.25" customHeight="1" spans="1:6">
      <c r="A7" s="61">
        <v>54000</v>
      </c>
      <c r="B7" s="61"/>
      <c r="C7" s="61">
        <v>48000</v>
      </c>
      <c r="D7" s="61"/>
      <c r="E7" s="61">
        <v>48000</v>
      </c>
      <c r="F7" s="61">
        <v>6000</v>
      </c>
    </row>
  </sheetData>
  <mergeCells count="6">
    <mergeCell ref="A2:F2"/>
    <mergeCell ref="A3:B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9"/>
  <sheetViews>
    <sheetView showZeros="0" topLeftCell="G26" workbookViewId="0">
      <selection activeCell="C37" sqref="C3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49"/>
      <c r="C1" s="155"/>
      <c r="E1" s="156"/>
      <c r="F1" s="156"/>
      <c r="G1" s="156"/>
      <c r="H1" s="156"/>
      <c r="I1" s="82"/>
      <c r="J1" s="82"/>
      <c r="K1" s="82"/>
      <c r="L1" s="82"/>
      <c r="M1" s="82"/>
      <c r="N1" s="82"/>
      <c r="R1" s="82"/>
      <c r="V1" s="155"/>
      <c r="X1" s="2" t="s">
        <v>187</v>
      </c>
    </row>
    <row r="2" ht="45.75" customHeight="1" spans="1:24">
      <c r="A2" s="69" t="str">
        <f>"2026"&amp;"年部门基本支出预算表"</f>
        <v>2026年部门基本支出预算表</v>
      </c>
      <c r="B2" s="3"/>
      <c r="C2" s="69"/>
      <c r="D2" s="69"/>
      <c r="E2" s="69"/>
      <c r="F2" s="69"/>
      <c r="G2" s="69"/>
      <c r="H2" s="69"/>
      <c r="I2" s="69"/>
      <c r="J2" s="69"/>
      <c r="K2" s="69"/>
      <c r="L2" s="69"/>
      <c r="M2" s="69"/>
      <c r="N2" s="69"/>
      <c r="O2" s="3"/>
      <c r="P2" s="3"/>
      <c r="Q2" s="3"/>
      <c r="R2" s="69"/>
      <c r="S2" s="69"/>
      <c r="T2" s="69"/>
      <c r="U2" s="69"/>
      <c r="V2" s="69"/>
      <c r="W2" s="69"/>
      <c r="X2" s="69"/>
    </row>
    <row r="3" ht="18.75" customHeight="1" spans="1:24">
      <c r="A3" s="4" t="str">
        <f>"单位名称："&amp;"嵩明职教新城管理委员会"</f>
        <v>单位名称：嵩明职教新城管理委员会</v>
      </c>
      <c r="B3" s="5"/>
      <c r="C3" s="157"/>
      <c r="D3" s="157"/>
      <c r="E3" s="157"/>
      <c r="F3" s="157"/>
      <c r="G3" s="157"/>
      <c r="H3" s="157"/>
      <c r="I3" s="87"/>
      <c r="J3" s="87"/>
      <c r="K3" s="87"/>
      <c r="L3" s="87"/>
      <c r="M3" s="87"/>
      <c r="N3" s="87"/>
      <c r="O3" s="6"/>
      <c r="P3" s="6"/>
      <c r="Q3" s="6"/>
      <c r="R3" s="87"/>
      <c r="V3" s="155"/>
      <c r="X3" s="2" t="s">
        <v>1</v>
      </c>
    </row>
    <row r="4" ht="18" customHeight="1" spans="1:24">
      <c r="A4" s="8" t="s">
        <v>188</v>
      </c>
      <c r="B4" s="8" t="s">
        <v>189</v>
      </c>
      <c r="C4" s="8" t="s">
        <v>190</v>
      </c>
      <c r="D4" s="8" t="s">
        <v>191</v>
      </c>
      <c r="E4" s="8" t="s">
        <v>192</v>
      </c>
      <c r="F4" s="8" t="s">
        <v>193</v>
      </c>
      <c r="G4" s="8" t="s">
        <v>194</v>
      </c>
      <c r="H4" s="8" t="s">
        <v>195</v>
      </c>
      <c r="I4" s="158" t="s">
        <v>196</v>
      </c>
      <c r="J4" s="93" t="s">
        <v>196</v>
      </c>
      <c r="K4" s="93"/>
      <c r="L4" s="93"/>
      <c r="M4" s="93"/>
      <c r="N4" s="93"/>
      <c r="O4" s="11"/>
      <c r="P4" s="11"/>
      <c r="Q4" s="11"/>
      <c r="R4" s="92" t="s">
        <v>61</v>
      </c>
      <c r="S4" s="93" t="s">
        <v>62</v>
      </c>
      <c r="T4" s="93"/>
      <c r="U4" s="93"/>
      <c r="V4" s="93"/>
      <c r="W4" s="93"/>
      <c r="X4" s="94"/>
    </row>
    <row r="5" ht="18" customHeight="1" spans="1:24">
      <c r="A5" s="13"/>
      <c r="B5" s="28"/>
      <c r="C5" s="140"/>
      <c r="D5" s="13"/>
      <c r="E5" s="13"/>
      <c r="F5" s="13"/>
      <c r="G5" s="13"/>
      <c r="H5" s="13"/>
      <c r="I5" s="138" t="s">
        <v>197</v>
      </c>
      <c r="J5" s="158" t="s">
        <v>58</v>
      </c>
      <c r="K5" s="93"/>
      <c r="L5" s="93"/>
      <c r="M5" s="93"/>
      <c r="N5" s="94"/>
      <c r="O5" s="10" t="s">
        <v>198</v>
      </c>
      <c r="P5" s="11"/>
      <c r="Q5" s="12"/>
      <c r="R5" s="8" t="s">
        <v>61</v>
      </c>
      <c r="S5" s="158" t="s">
        <v>62</v>
      </c>
      <c r="T5" s="92" t="s">
        <v>64</v>
      </c>
      <c r="U5" s="93" t="s">
        <v>62</v>
      </c>
      <c r="V5" s="92" t="s">
        <v>66</v>
      </c>
      <c r="W5" s="92" t="s">
        <v>67</v>
      </c>
      <c r="X5" s="159" t="s">
        <v>68</v>
      </c>
    </row>
    <row r="6" ht="19.5" customHeight="1" spans="1:24">
      <c r="A6" s="28"/>
      <c r="B6" s="28"/>
      <c r="C6" s="28"/>
      <c r="D6" s="28"/>
      <c r="E6" s="28"/>
      <c r="F6" s="28"/>
      <c r="G6" s="28"/>
      <c r="H6" s="28"/>
      <c r="I6" s="28"/>
      <c r="J6" s="160" t="s">
        <v>199</v>
      </c>
      <c r="K6" s="8" t="s">
        <v>200</v>
      </c>
      <c r="L6" s="8" t="s">
        <v>201</v>
      </c>
      <c r="M6" s="8" t="s">
        <v>202</v>
      </c>
      <c r="N6" s="8" t="s">
        <v>203</v>
      </c>
      <c r="O6" s="8" t="s">
        <v>58</v>
      </c>
      <c r="P6" s="8" t="s">
        <v>59</v>
      </c>
      <c r="Q6" s="8" t="s">
        <v>60</v>
      </c>
      <c r="R6" s="28"/>
      <c r="S6" s="8" t="s">
        <v>57</v>
      </c>
      <c r="T6" s="8" t="s">
        <v>64</v>
      </c>
      <c r="U6" s="8" t="s">
        <v>204</v>
      </c>
      <c r="V6" s="8" t="s">
        <v>66</v>
      </c>
      <c r="W6" s="8" t="s">
        <v>67</v>
      </c>
      <c r="X6" s="8" t="s">
        <v>68</v>
      </c>
    </row>
    <row r="7" ht="37.5" customHeight="1" spans="1:24">
      <c r="A7" s="161"/>
      <c r="B7" s="18"/>
      <c r="C7" s="161"/>
      <c r="D7" s="161"/>
      <c r="E7" s="161"/>
      <c r="F7" s="161"/>
      <c r="G7" s="161"/>
      <c r="H7" s="161"/>
      <c r="I7" s="161"/>
      <c r="J7" s="162" t="s">
        <v>57</v>
      </c>
      <c r="K7" s="16" t="s">
        <v>205</v>
      </c>
      <c r="L7" s="16" t="s">
        <v>201</v>
      </c>
      <c r="M7" s="16" t="s">
        <v>202</v>
      </c>
      <c r="N7" s="16" t="s">
        <v>203</v>
      </c>
      <c r="O7" s="16" t="s">
        <v>201</v>
      </c>
      <c r="P7" s="16" t="s">
        <v>202</v>
      </c>
      <c r="Q7" s="16" t="s">
        <v>203</v>
      </c>
      <c r="R7" s="16" t="s">
        <v>61</v>
      </c>
      <c r="S7" s="16" t="s">
        <v>57</v>
      </c>
      <c r="T7" s="16" t="s">
        <v>64</v>
      </c>
      <c r="U7" s="16" t="s">
        <v>204</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63" t="s">
        <v>70</v>
      </c>
      <c r="B9" s="163" t="s">
        <v>70</v>
      </c>
      <c r="C9" s="163" t="s">
        <v>206</v>
      </c>
      <c r="D9" s="163" t="s">
        <v>207</v>
      </c>
      <c r="E9" s="163" t="s">
        <v>102</v>
      </c>
      <c r="F9" s="163" t="s">
        <v>103</v>
      </c>
      <c r="G9" s="163" t="s">
        <v>208</v>
      </c>
      <c r="H9" s="163" t="s">
        <v>209</v>
      </c>
      <c r="I9" s="61">
        <v>1245324</v>
      </c>
      <c r="J9" s="61">
        <v>1245324</v>
      </c>
      <c r="K9" s="61"/>
      <c r="L9" s="61"/>
      <c r="M9" s="118">
        <v>1245324</v>
      </c>
      <c r="N9" s="61"/>
      <c r="O9" s="61"/>
      <c r="P9" s="61"/>
      <c r="Q9" s="61"/>
      <c r="R9" s="61"/>
      <c r="S9" s="61"/>
      <c r="T9" s="61"/>
      <c r="U9" s="61"/>
      <c r="V9" s="61"/>
      <c r="W9" s="61"/>
      <c r="X9" s="61"/>
    </row>
    <row r="10" ht="20.25" customHeight="1" spans="1:24">
      <c r="A10" s="163" t="s">
        <v>70</v>
      </c>
      <c r="B10" s="163" t="s">
        <v>70</v>
      </c>
      <c r="C10" s="163" t="s">
        <v>206</v>
      </c>
      <c r="D10" s="163" t="s">
        <v>207</v>
      </c>
      <c r="E10" s="163" t="s">
        <v>102</v>
      </c>
      <c r="F10" s="163" t="s">
        <v>103</v>
      </c>
      <c r="G10" s="163" t="s">
        <v>210</v>
      </c>
      <c r="H10" s="163" t="s">
        <v>211</v>
      </c>
      <c r="I10" s="61">
        <v>82416</v>
      </c>
      <c r="J10" s="61">
        <v>82416</v>
      </c>
      <c r="K10" s="23"/>
      <c r="L10" s="23"/>
      <c r="M10" s="118">
        <v>82416</v>
      </c>
      <c r="N10" s="23"/>
      <c r="O10" s="61"/>
      <c r="P10" s="61"/>
      <c r="Q10" s="61"/>
      <c r="R10" s="61"/>
      <c r="S10" s="61"/>
      <c r="T10" s="61"/>
      <c r="U10" s="61"/>
      <c r="V10" s="61"/>
      <c r="W10" s="61"/>
      <c r="X10" s="61"/>
    </row>
    <row r="11" ht="20.25" customHeight="1" spans="1:24">
      <c r="A11" s="163" t="s">
        <v>70</v>
      </c>
      <c r="B11" s="163" t="s">
        <v>70</v>
      </c>
      <c r="C11" s="163" t="s">
        <v>206</v>
      </c>
      <c r="D11" s="163" t="s">
        <v>207</v>
      </c>
      <c r="E11" s="163" t="s">
        <v>102</v>
      </c>
      <c r="F11" s="163" t="s">
        <v>103</v>
      </c>
      <c r="G11" s="163" t="s">
        <v>212</v>
      </c>
      <c r="H11" s="163" t="s">
        <v>213</v>
      </c>
      <c r="I11" s="61">
        <v>103777</v>
      </c>
      <c r="J11" s="61">
        <v>103777</v>
      </c>
      <c r="K11" s="23"/>
      <c r="L11" s="23"/>
      <c r="M11" s="118">
        <v>103777</v>
      </c>
      <c r="N11" s="23"/>
      <c r="O11" s="61"/>
      <c r="P11" s="61"/>
      <c r="Q11" s="61"/>
      <c r="R11" s="61"/>
      <c r="S11" s="61"/>
      <c r="T11" s="61"/>
      <c r="U11" s="61"/>
      <c r="V11" s="61"/>
      <c r="W11" s="61"/>
      <c r="X11" s="61"/>
    </row>
    <row r="12" ht="20.25" customHeight="1" spans="1:24">
      <c r="A12" s="163" t="s">
        <v>70</v>
      </c>
      <c r="B12" s="163" t="s">
        <v>70</v>
      </c>
      <c r="C12" s="163" t="s">
        <v>206</v>
      </c>
      <c r="D12" s="163" t="s">
        <v>207</v>
      </c>
      <c r="E12" s="163" t="s">
        <v>102</v>
      </c>
      <c r="F12" s="163" t="s">
        <v>103</v>
      </c>
      <c r="G12" s="163" t="s">
        <v>214</v>
      </c>
      <c r="H12" s="163" t="s">
        <v>215</v>
      </c>
      <c r="I12" s="61">
        <v>265716</v>
      </c>
      <c r="J12" s="61">
        <v>265716</v>
      </c>
      <c r="K12" s="23"/>
      <c r="L12" s="23"/>
      <c r="M12" s="118">
        <v>265716</v>
      </c>
      <c r="N12" s="23"/>
      <c r="O12" s="61"/>
      <c r="P12" s="61"/>
      <c r="Q12" s="61"/>
      <c r="R12" s="61"/>
      <c r="S12" s="61"/>
      <c r="T12" s="61"/>
      <c r="U12" s="61"/>
      <c r="V12" s="61"/>
      <c r="W12" s="61"/>
      <c r="X12" s="61"/>
    </row>
    <row r="13" ht="20.25" customHeight="1" spans="1:24">
      <c r="A13" s="163" t="s">
        <v>70</v>
      </c>
      <c r="B13" s="163" t="s">
        <v>70</v>
      </c>
      <c r="C13" s="163" t="s">
        <v>206</v>
      </c>
      <c r="D13" s="163" t="s">
        <v>207</v>
      </c>
      <c r="E13" s="163" t="s">
        <v>102</v>
      </c>
      <c r="F13" s="163" t="s">
        <v>103</v>
      </c>
      <c r="G13" s="163" t="s">
        <v>214</v>
      </c>
      <c r="H13" s="163" t="s">
        <v>215</v>
      </c>
      <c r="I13" s="61">
        <v>500220</v>
      </c>
      <c r="J13" s="61">
        <v>500220</v>
      </c>
      <c r="K13" s="23"/>
      <c r="L13" s="23"/>
      <c r="M13" s="118">
        <v>500220</v>
      </c>
      <c r="N13" s="23"/>
      <c r="O13" s="61"/>
      <c r="P13" s="61"/>
      <c r="Q13" s="61"/>
      <c r="R13" s="61"/>
      <c r="S13" s="61"/>
      <c r="T13" s="61"/>
      <c r="U13" s="61"/>
      <c r="V13" s="61"/>
      <c r="W13" s="61"/>
      <c r="X13" s="61"/>
    </row>
    <row r="14" ht="20.25" customHeight="1" spans="1:24">
      <c r="A14" s="163" t="s">
        <v>70</v>
      </c>
      <c r="B14" s="163" t="s">
        <v>70</v>
      </c>
      <c r="C14" s="163" t="s">
        <v>206</v>
      </c>
      <c r="D14" s="163" t="s">
        <v>207</v>
      </c>
      <c r="E14" s="163" t="s">
        <v>102</v>
      </c>
      <c r="F14" s="163" t="s">
        <v>103</v>
      </c>
      <c r="G14" s="163" t="s">
        <v>214</v>
      </c>
      <c r="H14" s="163" t="s">
        <v>215</v>
      </c>
      <c r="I14" s="61">
        <v>259200</v>
      </c>
      <c r="J14" s="61">
        <v>259200</v>
      </c>
      <c r="K14" s="23"/>
      <c r="L14" s="23"/>
      <c r="M14" s="118">
        <v>259200</v>
      </c>
      <c r="N14" s="23"/>
      <c r="O14" s="61"/>
      <c r="P14" s="61"/>
      <c r="Q14" s="61"/>
      <c r="R14" s="61"/>
      <c r="S14" s="61"/>
      <c r="T14" s="61"/>
      <c r="U14" s="61"/>
      <c r="V14" s="61"/>
      <c r="W14" s="61"/>
      <c r="X14" s="61"/>
    </row>
    <row r="15" ht="20.25" customHeight="1" spans="1:24">
      <c r="A15" s="163" t="s">
        <v>70</v>
      </c>
      <c r="B15" s="163" t="s">
        <v>70</v>
      </c>
      <c r="C15" s="163" t="s">
        <v>206</v>
      </c>
      <c r="D15" s="163" t="s">
        <v>207</v>
      </c>
      <c r="E15" s="163" t="s">
        <v>102</v>
      </c>
      <c r="F15" s="163" t="s">
        <v>103</v>
      </c>
      <c r="G15" s="163" t="s">
        <v>214</v>
      </c>
      <c r="H15" s="163" t="s">
        <v>215</v>
      </c>
      <c r="I15" s="61">
        <v>553284</v>
      </c>
      <c r="J15" s="61">
        <v>553284</v>
      </c>
      <c r="K15" s="23"/>
      <c r="L15" s="23"/>
      <c r="M15" s="118">
        <v>553284</v>
      </c>
      <c r="N15" s="23"/>
      <c r="O15" s="61"/>
      <c r="P15" s="61"/>
      <c r="Q15" s="61"/>
      <c r="R15" s="61"/>
      <c r="S15" s="61"/>
      <c r="T15" s="61"/>
      <c r="U15" s="61"/>
      <c r="V15" s="61"/>
      <c r="W15" s="61"/>
      <c r="X15" s="61"/>
    </row>
    <row r="16" ht="20.25" customHeight="1" spans="1:24">
      <c r="A16" s="163" t="s">
        <v>70</v>
      </c>
      <c r="B16" s="163" t="s">
        <v>70</v>
      </c>
      <c r="C16" s="163" t="s">
        <v>216</v>
      </c>
      <c r="D16" s="163" t="s">
        <v>217</v>
      </c>
      <c r="E16" s="163" t="s">
        <v>116</v>
      </c>
      <c r="F16" s="163" t="s">
        <v>117</v>
      </c>
      <c r="G16" s="163" t="s">
        <v>218</v>
      </c>
      <c r="H16" s="163" t="s">
        <v>219</v>
      </c>
      <c r="I16" s="61">
        <v>481575</v>
      </c>
      <c r="J16" s="61">
        <v>481575</v>
      </c>
      <c r="K16" s="23"/>
      <c r="L16" s="23"/>
      <c r="M16" s="118">
        <v>481575</v>
      </c>
      <c r="N16" s="23"/>
      <c r="O16" s="61"/>
      <c r="P16" s="61"/>
      <c r="Q16" s="61"/>
      <c r="R16" s="61"/>
      <c r="S16" s="61"/>
      <c r="T16" s="61"/>
      <c r="U16" s="61"/>
      <c r="V16" s="61"/>
      <c r="W16" s="61"/>
      <c r="X16" s="61"/>
    </row>
    <row r="17" ht="20.25" customHeight="1" spans="1:24">
      <c r="A17" s="163" t="s">
        <v>70</v>
      </c>
      <c r="B17" s="163" t="s">
        <v>70</v>
      </c>
      <c r="C17" s="163" t="s">
        <v>216</v>
      </c>
      <c r="D17" s="163" t="s">
        <v>217</v>
      </c>
      <c r="E17" s="163" t="s">
        <v>129</v>
      </c>
      <c r="F17" s="163" t="s">
        <v>130</v>
      </c>
      <c r="G17" s="163" t="s">
        <v>220</v>
      </c>
      <c r="H17" s="163" t="s">
        <v>221</v>
      </c>
      <c r="I17" s="61">
        <v>217300.64</v>
      </c>
      <c r="J17" s="61">
        <v>217300.64</v>
      </c>
      <c r="K17" s="23"/>
      <c r="L17" s="23"/>
      <c r="M17" s="118">
        <v>217300.64</v>
      </c>
      <c r="N17" s="23"/>
      <c r="O17" s="61"/>
      <c r="P17" s="61"/>
      <c r="Q17" s="61"/>
      <c r="R17" s="61"/>
      <c r="S17" s="61"/>
      <c r="T17" s="61"/>
      <c r="U17" s="61"/>
      <c r="V17" s="61"/>
      <c r="W17" s="61"/>
      <c r="X17" s="61"/>
    </row>
    <row r="18" ht="20.25" customHeight="1" spans="1:24">
      <c r="A18" s="163" t="s">
        <v>70</v>
      </c>
      <c r="B18" s="163" t="s">
        <v>70</v>
      </c>
      <c r="C18" s="163" t="s">
        <v>216</v>
      </c>
      <c r="D18" s="163" t="s">
        <v>217</v>
      </c>
      <c r="E18" s="163" t="s">
        <v>131</v>
      </c>
      <c r="F18" s="163" t="s">
        <v>132</v>
      </c>
      <c r="G18" s="163" t="s">
        <v>222</v>
      </c>
      <c r="H18" s="163" t="s">
        <v>223</v>
      </c>
      <c r="I18" s="61">
        <v>137532.05</v>
      </c>
      <c r="J18" s="61">
        <v>137532.05</v>
      </c>
      <c r="K18" s="23"/>
      <c r="L18" s="23"/>
      <c r="M18" s="118">
        <v>137532.05</v>
      </c>
      <c r="N18" s="23"/>
      <c r="O18" s="61"/>
      <c r="P18" s="61"/>
      <c r="Q18" s="61"/>
      <c r="R18" s="61"/>
      <c r="S18" s="61"/>
      <c r="T18" s="61"/>
      <c r="U18" s="61"/>
      <c r="V18" s="61"/>
      <c r="W18" s="61"/>
      <c r="X18" s="61"/>
    </row>
    <row r="19" ht="20.25" customHeight="1" spans="1:24">
      <c r="A19" s="163" t="s">
        <v>70</v>
      </c>
      <c r="B19" s="163" t="s">
        <v>70</v>
      </c>
      <c r="C19" s="163" t="s">
        <v>216</v>
      </c>
      <c r="D19" s="163" t="s">
        <v>217</v>
      </c>
      <c r="E19" s="163" t="s">
        <v>131</v>
      </c>
      <c r="F19" s="163" t="s">
        <v>132</v>
      </c>
      <c r="G19" s="163" t="s">
        <v>222</v>
      </c>
      <c r="H19" s="163" t="s">
        <v>223</v>
      </c>
      <c r="I19" s="61">
        <v>3303.65</v>
      </c>
      <c r="J19" s="61">
        <v>3303.65</v>
      </c>
      <c r="K19" s="23"/>
      <c r="L19" s="23"/>
      <c r="M19" s="118">
        <v>3303.65</v>
      </c>
      <c r="N19" s="23"/>
      <c r="O19" s="61"/>
      <c r="P19" s="61"/>
      <c r="Q19" s="61"/>
      <c r="R19" s="61"/>
      <c r="S19" s="61"/>
      <c r="T19" s="61"/>
      <c r="U19" s="61"/>
      <c r="V19" s="61"/>
      <c r="W19" s="61"/>
      <c r="X19" s="61"/>
    </row>
    <row r="20" ht="20.25" customHeight="1" spans="1:24">
      <c r="A20" s="163" t="s">
        <v>70</v>
      </c>
      <c r="B20" s="163" t="s">
        <v>70</v>
      </c>
      <c r="C20" s="163" t="s">
        <v>216</v>
      </c>
      <c r="D20" s="163" t="s">
        <v>217</v>
      </c>
      <c r="E20" s="163" t="s">
        <v>124</v>
      </c>
      <c r="F20" s="163" t="s">
        <v>123</v>
      </c>
      <c r="G20" s="163" t="s">
        <v>224</v>
      </c>
      <c r="H20" s="163" t="s">
        <v>225</v>
      </c>
      <c r="I20" s="61">
        <v>21068.89</v>
      </c>
      <c r="J20" s="61">
        <v>21068.89</v>
      </c>
      <c r="K20" s="23"/>
      <c r="L20" s="23"/>
      <c r="M20" s="118">
        <v>21068.89</v>
      </c>
      <c r="N20" s="23"/>
      <c r="O20" s="61"/>
      <c r="P20" s="61"/>
      <c r="Q20" s="61"/>
      <c r="R20" s="61"/>
      <c r="S20" s="61"/>
      <c r="T20" s="61"/>
      <c r="U20" s="61"/>
      <c r="V20" s="61"/>
      <c r="W20" s="61"/>
      <c r="X20" s="61"/>
    </row>
    <row r="21" ht="20.25" customHeight="1" spans="1:24">
      <c r="A21" s="163" t="s">
        <v>70</v>
      </c>
      <c r="B21" s="163" t="s">
        <v>70</v>
      </c>
      <c r="C21" s="163" t="s">
        <v>216</v>
      </c>
      <c r="D21" s="163" t="s">
        <v>217</v>
      </c>
      <c r="E21" s="163" t="s">
        <v>133</v>
      </c>
      <c r="F21" s="163" t="s">
        <v>134</v>
      </c>
      <c r="G21" s="163" t="s">
        <v>224</v>
      </c>
      <c r="H21" s="163" t="s">
        <v>225</v>
      </c>
      <c r="I21" s="61">
        <v>6480</v>
      </c>
      <c r="J21" s="61">
        <v>6480</v>
      </c>
      <c r="K21" s="23"/>
      <c r="L21" s="23"/>
      <c r="M21" s="118">
        <v>6480</v>
      </c>
      <c r="N21" s="23"/>
      <c r="O21" s="61"/>
      <c r="P21" s="61"/>
      <c r="Q21" s="61"/>
      <c r="R21" s="61"/>
      <c r="S21" s="61"/>
      <c r="T21" s="61"/>
      <c r="U21" s="61"/>
      <c r="V21" s="61"/>
      <c r="W21" s="61"/>
      <c r="X21" s="61"/>
    </row>
    <row r="22" ht="20.25" customHeight="1" spans="1:24">
      <c r="A22" s="163" t="s">
        <v>70</v>
      </c>
      <c r="B22" s="163" t="s">
        <v>70</v>
      </c>
      <c r="C22" s="163" t="s">
        <v>216</v>
      </c>
      <c r="D22" s="163" t="s">
        <v>217</v>
      </c>
      <c r="E22" s="163" t="s">
        <v>133</v>
      </c>
      <c r="F22" s="163" t="s">
        <v>134</v>
      </c>
      <c r="G22" s="163" t="s">
        <v>224</v>
      </c>
      <c r="H22" s="163" t="s">
        <v>225</v>
      </c>
      <c r="I22" s="61">
        <v>15390</v>
      </c>
      <c r="J22" s="61">
        <v>15390</v>
      </c>
      <c r="K22" s="23"/>
      <c r="L22" s="23"/>
      <c r="M22" s="118">
        <v>15390</v>
      </c>
      <c r="N22" s="23"/>
      <c r="O22" s="61"/>
      <c r="P22" s="61"/>
      <c r="Q22" s="61"/>
      <c r="R22" s="61"/>
      <c r="S22" s="61"/>
      <c r="T22" s="61"/>
      <c r="U22" s="61"/>
      <c r="V22" s="61"/>
      <c r="W22" s="61"/>
      <c r="X22" s="61"/>
    </row>
    <row r="23" ht="20.25" customHeight="1" spans="1:24">
      <c r="A23" s="163" t="s">
        <v>70</v>
      </c>
      <c r="B23" s="163" t="s">
        <v>70</v>
      </c>
      <c r="C23" s="163" t="s">
        <v>216</v>
      </c>
      <c r="D23" s="163" t="s">
        <v>217</v>
      </c>
      <c r="E23" s="163" t="s">
        <v>133</v>
      </c>
      <c r="F23" s="163" t="s">
        <v>134</v>
      </c>
      <c r="G23" s="163" t="s">
        <v>224</v>
      </c>
      <c r="H23" s="163" t="s">
        <v>225</v>
      </c>
      <c r="I23" s="61">
        <v>570</v>
      </c>
      <c r="J23" s="61">
        <v>570</v>
      </c>
      <c r="K23" s="23"/>
      <c r="L23" s="23"/>
      <c r="M23" s="118">
        <v>570</v>
      </c>
      <c r="N23" s="23"/>
      <c r="O23" s="61"/>
      <c r="P23" s="61"/>
      <c r="Q23" s="61"/>
      <c r="R23" s="61"/>
      <c r="S23" s="61"/>
      <c r="T23" s="61"/>
      <c r="U23" s="61"/>
      <c r="V23" s="61"/>
      <c r="W23" s="61"/>
      <c r="X23" s="61"/>
    </row>
    <row r="24" ht="20.25" customHeight="1" spans="1:24">
      <c r="A24" s="163" t="s">
        <v>70</v>
      </c>
      <c r="B24" s="163" t="s">
        <v>70</v>
      </c>
      <c r="C24" s="163" t="s">
        <v>226</v>
      </c>
      <c r="D24" s="163" t="s">
        <v>140</v>
      </c>
      <c r="E24" s="163" t="s">
        <v>139</v>
      </c>
      <c r="F24" s="163" t="s">
        <v>140</v>
      </c>
      <c r="G24" s="163" t="s">
        <v>227</v>
      </c>
      <c r="H24" s="163" t="s">
        <v>140</v>
      </c>
      <c r="I24" s="61">
        <v>438940.92</v>
      </c>
      <c r="J24" s="61">
        <v>438940.92</v>
      </c>
      <c r="K24" s="23"/>
      <c r="L24" s="23"/>
      <c r="M24" s="118">
        <v>438940.92</v>
      </c>
      <c r="N24" s="23"/>
      <c r="O24" s="61"/>
      <c r="P24" s="61"/>
      <c r="Q24" s="61"/>
      <c r="R24" s="61"/>
      <c r="S24" s="61"/>
      <c r="T24" s="61"/>
      <c r="U24" s="61"/>
      <c r="V24" s="61"/>
      <c r="W24" s="61"/>
      <c r="X24" s="61"/>
    </row>
    <row r="25" ht="20.25" customHeight="1" spans="1:24">
      <c r="A25" s="163" t="s">
        <v>70</v>
      </c>
      <c r="B25" s="163" t="s">
        <v>70</v>
      </c>
      <c r="C25" s="163" t="s">
        <v>228</v>
      </c>
      <c r="D25" s="163" t="s">
        <v>229</v>
      </c>
      <c r="E25" s="163" t="s">
        <v>114</v>
      </c>
      <c r="F25" s="163" t="s">
        <v>115</v>
      </c>
      <c r="G25" s="163" t="s">
        <v>230</v>
      </c>
      <c r="H25" s="163" t="s">
        <v>231</v>
      </c>
      <c r="I25" s="61">
        <v>21120</v>
      </c>
      <c r="J25" s="61">
        <v>21120</v>
      </c>
      <c r="K25" s="23"/>
      <c r="L25" s="23"/>
      <c r="M25" s="118">
        <v>21120</v>
      </c>
      <c r="N25" s="23"/>
      <c r="O25" s="61"/>
      <c r="P25" s="61"/>
      <c r="Q25" s="61"/>
      <c r="R25" s="61"/>
      <c r="S25" s="61"/>
      <c r="T25" s="61"/>
      <c r="U25" s="61"/>
      <c r="V25" s="61"/>
      <c r="W25" s="61"/>
      <c r="X25" s="61"/>
    </row>
    <row r="26" ht="20.25" customHeight="1" spans="1:24">
      <c r="A26" s="163" t="s">
        <v>70</v>
      </c>
      <c r="B26" s="163" t="s">
        <v>70</v>
      </c>
      <c r="C26" s="163" t="s">
        <v>232</v>
      </c>
      <c r="D26" s="163" t="s">
        <v>233</v>
      </c>
      <c r="E26" s="163" t="s">
        <v>102</v>
      </c>
      <c r="F26" s="163" t="s">
        <v>103</v>
      </c>
      <c r="G26" s="163" t="s">
        <v>234</v>
      </c>
      <c r="H26" s="163" t="s">
        <v>235</v>
      </c>
      <c r="I26" s="61">
        <v>48000</v>
      </c>
      <c r="J26" s="61">
        <v>48000</v>
      </c>
      <c r="K26" s="23"/>
      <c r="L26" s="23"/>
      <c r="M26" s="118">
        <v>48000</v>
      </c>
      <c r="N26" s="23"/>
      <c r="O26" s="61"/>
      <c r="P26" s="61"/>
      <c r="Q26" s="61"/>
      <c r="R26" s="61"/>
      <c r="S26" s="61"/>
      <c r="T26" s="61"/>
      <c r="U26" s="61"/>
      <c r="V26" s="61"/>
      <c r="W26" s="61"/>
      <c r="X26" s="61"/>
    </row>
    <row r="27" ht="20.25" customHeight="1" spans="1:24">
      <c r="A27" s="163" t="s">
        <v>70</v>
      </c>
      <c r="B27" s="163" t="s">
        <v>70</v>
      </c>
      <c r="C27" s="163" t="s">
        <v>236</v>
      </c>
      <c r="D27" s="163" t="s">
        <v>237</v>
      </c>
      <c r="E27" s="163" t="s">
        <v>102</v>
      </c>
      <c r="F27" s="163" t="s">
        <v>103</v>
      </c>
      <c r="G27" s="163" t="s">
        <v>238</v>
      </c>
      <c r="H27" s="163" t="s">
        <v>237</v>
      </c>
      <c r="I27" s="61">
        <v>64800</v>
      </c>
      <c r="J27" s="61">
        <v>64800</v>
      </c>
      <c r="K27" s="23"/>
      <c r="L27" s="23"/>
      <c r="M27" s="118">
        <v>64800</v>
      </c>
      <c r="N27" s="23"/>
      <c r="O27" s="61"/>
      <c r="P27" s="61"/>
      <c r="Q27" s="61"/>
      <c r="R27" s="61"/>
      <c r="S27" s="61"/>
      <c r="T27" s="61"/>
      <c r="U27" s="61"/>
      <c r="V27" s="61"/>
      <c r="W27" s="61"/>
      <c r="X27" s="61"/>
    </row>
    <row r="28" ht="20.25" customHeight="1" spans="1:24">
      <c r="A28" s="163" t="s">
        <v>70</v>
      </c>
      <c r="B28" s="163" t="s">
        <v>70</v>
      </c>
      <c r="C28" s="163" t="s">
        <v>236</v>
      </c>
      <c r="D28" s="163" t="s">
        <v>237</v>
      </c>
      <c r="E28" s="163" t="s">
        <v>102</v>
      </c>
      <c r="F28" s="163" t="s">
        <v>103</v>
      </c>
      <c r="G28" s="163" t="s">
        <v>238</v>
      </c>
      <c r="H28" s="163" t="s">
        <v>237</v>
      </c>
      <c r="I28" s="61">
        <v>11421</v>
      </c>
      <c r="J28" s="61">
        <v>11421</v>
      </c>
      <c r="K28" s="23"/>
      <c r="L28" s="23"/>
      <c r="M28" s="118">
        <v>11421</v>
      </c>
      <c r="N28" s="23"/>
      <c r="O28" s="61"/>
      <c r="P28" s="61"/>
      <c r="Q28" s="61"/>
      <c r="R28" s="61"/>
      <c r="S28" s="61"/>
      <c r="T28" s="61"/>
      <c r="U28" s="61"/>
      <c r="V28" s="61"/>
      <c r="W28" s="61"/>
      <c r="X28" s="61"/>
    </row>
    <row r="29" ht="20.25" customHeight="1" spans="1:24">
      <c r="A29" s="163" t="s">
        <v>70</v>
      </c>
      <c r="B29" s="163" t="s">
        <v>70</v>
      </c>
      <c r="C29" s="163" t="s">
        <v>239</v>
      </c>
      <c r="D29" s="163" t="s">
        <v>240</v>
      </c>
      <c r="E29" s="163" t="s">
        <v>102</v>
      </c>
      <c r="F29" s="163" t="s">
        <v>103</v>
      </c>
      <c r="G29" s="163" t="s">
        <v>241</v>
      </c>
      <c r="H29" s="163" t="s">
        <v>242</v>
      </c>
      <c r="I29" s="61">
        <v>42600</v>
      </c>
      <c r="J29" s="61">
        <v>42600</v>
      </c>
      <c r="K29" s="23"/>
      <c r="L29" s="23"/>
      <c r="M29" s="118">
        <v>42600</v>
      </c>
      <c r="N29" s="23"/>
      <c r="O29" s="61"/>
      <c r="P29" s="61"/>
      <c r="Q29" s="61"/>
      <c r="R29" s="61"/>
      <c r="S29" s="61"/>
      <c r="T29" s="61"/>
      <c r="U29" s="61"/>
      <c r="V29" s="61"/>
      <c r="W29" s="61"/>
      <c r="X29" s="61"/>
    </row>
    <row r="30" ht="20.25" customHeight="1" spans="1:24">
      <c r="A30" s="163" t="s">
        <v>70</v>
      </c>
      <c r="B30" s="163" t="s">
        <v>70</v>
      </c>
      <c r="C30" s="163" t="s">
        <v>239</v>
      </c>
      <c r="D30" s="163" t="s">
        <v>240</v>
      </c>
      <c r="E30" s="163" t="s">
        <v>114</v>
      </c>
      <c r="F30" s="163" t="s">
        <v>115</v>
      </c>
      <c r="G30" s="163" t="s">
        <v>241</v>
      </c>
      <c r="H30" s="163" t="s">
        <v>242</v>
      </c>
      <c r="I30" s="61">
        <v>1000</v>
      </c>
      <c r="J30" s="61">
        <v>1000</v>
      </c>
      <c r="K30" s="23"/>
      <c r="L30" s="23"/>
      <c r="M30" s="118">
        <v>1000</v>
      </c>
      <c r="N30" s="23"/>
      <c r="O30" s="61"/>
      <c r="P30" s="61"/>
      <c r="Q30" s="61"/>
      <c r="R30" s="61"/>
      <c r="S30" s="61"/>
      <c r="T30" s="61"/>
      <c r="U30" s="61"/>
      <c r="V30" s="61"/>
      <c r="W30" s="61"/>
      <c r="X30" s="61"/>
    </row>
    <row r="31" ht="20.25" customHeight="1" spans="1:24">
      <c r="A31" s="163" t="s">
        <v>70</v>
      </c>
      <c r="B31" s="163" t="s">
        <v>70</v>
      </c>
      <c r="C31" s="163" t="s">
        <v>239</v>
      </c>
      <c r="D31" s="163" t="s">
        <v>240</v>
      </c>
      <c r="E31" s="163" t="s">
        <v>102</v>
      </c>
      <c r="F31" s="163" t="s">
        <v>103</v>
      </c>
      <c r="G31" s="163" t="s">
        <v>243</v>
      </c>
      <c r="H31" s="163" t="s">
        <v>244</v>
      </c>
      <c r="I31" s="61">
        <v>8100</v>
      </c>
      <c r="J31" s="61">
        <v>8100</v>
      </c>
      <c r="K31" s="23"/>
      <c r="L31" s="23"/>
      <c r="M31" s="118">
        <v>8100</v>
      </c>
      <c r="N31" s="23"/>
      <c r="O31" s="61"/>
      <c r="P31" s="61"/>
      <c r="Q31" s="61"/>
      <c r="R31" s="61"/>
      <c r="S31" s="61"/>
      <c r="T31" s="61"/>
      <c r="U31" s="61"/>
      <c r="V31" s="61"/>
      <c r="W31" s="61"/>
      <c r="X31" s="61"/>
    </row>
    <row r="32" ht="20.25" customHeight="1" spans="1:24">
      <c r="A32" s="163" t="s">
        <v>70</v>
      </c>
      <c r="B32" s="163" t="s">
        <v>70</v>
      </c>
      <c r="C32" s="163" t="s">
        <v>239</v>
      </c>
      <c r="D32" s="163" t="s">
        <v>240</v>
      </c>
      <c r="E32" s="163" t="s">
        <v>102</v>
      </c>
      <c r="F32" s="163" t="s">
        <v>103</v>
      </c>
      <c r="G32" s="163" t="s">
        <v>245</v>
      </c>
      <c r="H32" s="163" t="s">
        <v>246</v>
      </c>
      <c r="I32" s="61">
        <v>8100</v>
      </c>
      <c r="J32" s="61">
        <v>8100</v>
      </c>
      <c r="K32" s="23"/>
      <c r="L32" s="23"/>
      <c r="M32" s="118">
        <v>8100</v>
      </c>
      <c r="N32" s="23"/>
      <c r="O32" s="61"/>
      <c r="P32" s="61"/>
      <c r="Q32" s="61"/>
      <c r="R32" s="61"/>
      <c r="S32" s="61"/>
      <c r="T32" s="61"/>
      <c r="U32" s="61"/>
      <c r="V32" s="61"/>
      <c r="W32" s="61"/>
      <c r="X32" s="61"/>
    </row>
    <row r="33" ht="20.25" customHeight="1" spans="1:24">
      <c r="A33" s="163" t="s">
        <v>70</v>
      </c>
      <c r="B33" s="163" t="s">
        <v>70</v>
      </c>
      <c r="C33" s="163" t="s">
        <v>239</v>
      </c>
      <c r="D33" s="163" t="s">
        <v>240</v>
      </c>
      <c r="E33" s="163" t="s">
        <v>102</v>
      </c>
      <c r="F33" s="163" t="s">
        <v>103</v>
      </c>
      <c r="G33" s="163" t="s">
        <v>247</v>
      </c>
      <c r="H33" s="163" t="s">
        <v>248</v>
      </c>
      <c r="I33" s="61">
        <v>8100</v>
      </c>
      <c r="J33" s="61">
        <v>8100</v>
      </c>
      <c r="K33" s="23"/>
      <c r="L33" s="23"/>
      <c r="M33" s="118">
        <v>8100</v>
      </c>
      <c r="N33" s="23"/>
      <c r="O33" s="61"/>
      <c r="P33" s="61"/>
      <c r="Q33" s="61"/>
      <c r="R33" s="61"/>
      <c r="S33" s="61"/>
      <c r="T33" s="61"/>
      <c r="U33" s="61"/>
      <c r="V33" s="61"/>
      <c r="W33" s="61"/>
      <c r="X33" s="61"/>
    </row>
    <row r="34" ht="20.25" customHeight="1" spans="1:24">
      <c r="A34" s="163" t="s">
        <v>70</v>
      </c>
      <c r="B34" s="163" t="s">
        <v>70</v>
      </c>
      <c r="C34" s="163" t="s">
        <v>239</v>
      </c>
      <c r="D34" s="163" t="s">
        <v>240</v>
      </c>
      <c r="E34" s="163" t="s">
        <v>102</v>
      </c>
      <c r="F34" s="163" t="s">
        <v>103</v>
      </c>
      <c r="G34" s="163" t="s">
        <v>249</v>
      </c>
      <c r="H34" s="163" t="s">
        <v>250</v>
      </c>
      <c r="I34" s="61">
        <v>8100</v>
      </c>
      <c r="J34" s="61">
        <v>8100</v>
      </c>
      <c r="K34" s="23"/>
      <c r="L34" s="23"/>
      <c r="M34" s="118">
        <v>8100</v>
      </c>
      <c r="N34" s="23"/>
      <c r="O34" s="61"/>
      <c r="P34" s="61"/>
      <c r="Q34" s="61"/>
      <c r="R34" s="61"/>
      <c r="S34" s="61"/>
      <c r="T34" s="61"/>
      <c r="U34" s="61"/>
      <c r="V34" s="61"/>
      <c r="W34" s="61"/>
      <c r="X34" s="61"/>
    </row>
    <row r="35" ht="20.25" customHeight="1" spans="1:24">
      <c r="A35" s="163" t="s">
        <v>70</v>
      </c>
      <c r="B35" s="163" t="s">
        <v>70</v>
      </c>
      <c r="C35" s="163" t="s">
        <v>239</v>
      </c>
      <c r="D35" s="163" t="s">
        <v>240</v>
      </c>
      <c r="E35" s="163" t="s">
        <v>102</v>
      </c>
      <c r="F35" s="163" t="s">
        <v>103</v>
      </c>
      <c r="G35" s="163" t="s">
        <v>251</v>
      </c>
      <c r="H35" s="163" t="s">
        <v>252</v>
      </c>
      <c r="I35" s="61">
        <v>29700</v>
      </c>
      <c r="J35" s="61">
        <v>29700</v>
      </c>
      <c r="K35" s="23"/>
      <c r="L35" s="23"/>
      <c r="M35" s="118">
        <v>29700</v>
      </c>
      <c r="N35" s="23"/>
      <c r="O35" s="61"/>
      <c r="P35" s="61"/>
      <c r="Q35" s="61"/>
      <c r="R35" s="61"/>
      <c r="S35" s="61"/>
      <c r="T35" s="61"/>
      <c r="U35" s="61"/>
      <c r="V35" s="61"/>
      <c r="W35" s="61"/>
      <c r="X35" s="61"/>
    </row>
    <row r="36" ht="20.25" customHeight="1" spans="1:24">
      <c r="A36" s="163" t="s">
        <v>70</v>
      </c>
      <c r="B36" s="163" t="s">
        <v>70</v>
      </c>
      <c r="C36" s="163" t="s">
        <v>239</v>
      </c>
      <c r="D36" s="163" t="s">
        <v>240</v>
      </c>
      <c r="E36" s="163" t="s">
        <v>102</v>
      </c>
      <c r="F36" s="163" t="s">
        <v>103</v>
      </c>
      <c r="G36" s="163" t="s">
        <v>253</v>
      </c>
      <c r="H36" s="163" t="s">
        <v>254</v>
      </c>
      <c r="I36" s="61">
        <v>24300</v>
      </c>
      <c r="J36" s="61">
        <v>24300</v>
      </c>
      <c r="K36" s="23"/>
      <c r="L36" s="23"/>
      <c r="M36" s="118">
        <v>24300</v>
      </c>
      <c r="N36" s="23"/>
      <c r="O36" s="61"/>
      <c r="P36" s="61"/>
      <c r="Q36" s="61"/>
      <c r="R36" s="61"/>
      <c r="S36" s="61"/>
      <c r="T36" s="61"/>
      <c r="U36" s="61"/>
      <c r="V36" s="61"/>
      <c r="W36" s="61"/>
      <c r="X36" s="61"/>
    </row>
    <row r="37" ht="20.25" customHeight="1" spans="1:24">
      <c r="A37" s="163" t="s">
        <v>70</v>
      </c>
      <c r="B37" s="163" t="s">
        <v>70</v>
      </c>
      <c r="C37" s="163" t="s">
        <v>239</v>
      </c>
      <c r="D37" s="163" t="s">
        <v>240</v>
      </c>
      <c r="E37" s="163" t="s">
        <v>102</v>
      </c>
      <c r="F37" s="163" t="s">
        <v>103</v>
      </c>
      <c r="G37" s="163" t="s">
        <v>255</v>
      </c>
      <c r="H37" s="163" t="s">
        <v>256</v>
      </c>
      <c r="I37" s="61">
        <v>43592</v>
      </c>
      <c r="J37" s="61">
        <v>43592</v>
      </c>
      <c r="K37" s="23"/>
      <c r="L37" s="23"/>
      <c r="M37" s="118">
        <v>43592</v>
      </c>
      <c r="N37" s="23"/>
      <c r="O37" s="61"/>
      <c r="P37" s="61"/>
      <c r="Q37" s="61"/>
      <c r="R37" s="61"/>
      <c r="S37" s="61"/>
      <c r="T37" s="61"/>
      <c r="U37" s="61"/>
      <c r="V37" s="61"/>
      <c r="W37" s="61"/>
      <c r="X37" s="61"/>
    </row>
    <row r="38" ht="20.25" customHeight="1" spans="1:24">
      <c r="A38" s="163" t="s">
        <v>70</v>
      </c>
      <c r="B38" s="163" t="s">
        <v>70</v>
      </c>
      <c r="C38" s="163" t="s">
        <v>257</v>
      </c>
      <c r="D38" s="163" t="s">
        <v>184</v>
      </c>
      <c r="E38" s="163" t="s">
        <v>102</v>
      </c>
      <c r="F38" s="163" t="s">
        <v>103</v>
      </c>
      <c r="G38" s="163" t="s">
        <v>258</v>
      </c>
      <c r="H38" s="163" t="s">
        <v>184</v>
      </c>
      <c r="I38" s="61">
        <v>6000</v>
      </c>
      <c r="J38" s="61">
        <v>6000</v>
      </c>
      <c r="K38" s="23"/>
      <c r="L38" s="23"/>
      <c r="M38" s="118">
        <v>6000</v>
      </c>
      <c r="N38" s="23"/>
      <c r="O38" s="61"/>
      <c r="P38" s="61"/>
      <c r="Q38" s="61"/>
      <c r="R38" s="61"/>
      <c r="S38" s="61"/>
      <c r="T38" s="61"/>
      <c r="U38" s="61"/>
      <c r="V38" s="61"/>
      <c r="W38" s="61"/>
      <c r="X38" s="61"/>
    </row>
    <row r="39" ht="17.25" customHeight="1" spans="1:24">
      <c r="A39" s="34" t="s">
        <v>179</v>
      </c>
      <c r="B39" s="35"/>
      <c r="C39" s="164"/>
      <c r="D39" s="164"/>
      <c r="E39" s="164"/>
      <c r="F39" s="164"/>
      <c r="G39" s="164"/>
      <c r="H39" s="165"/>
      <c r="I39" s="61">
        <v>4657031.15</v>
      </c>
      <c r="J39" s="61">
        <v>4657031.15</v>
      </c>
      <c r="K39" s="61"/>
      <c r="L39" s="61"/>
      <c r="M39" s="118">
        <v>4657031.15</v>
      </c>
      <c r="N39" s="61"/>
      <c r="O39" s="61"/>
      <c r="P39" s="61"/>
      <c r="Q39" s="61"/>
      <c r="R39" s="61"/>
      <c r="S39" s="61"/>
      <c r="T39" s="61"/>
      <c r="U39" s="61"/>
      <c r="V39" s="61"/>
      <c r="W39" s="61"/>
      <c r="X39" s="61"/>
    </row>
  </sheetData>
  <mergeCells count="31">
    <mergeCell ref="A2:X2"/>
    <mergeCell ref="A3:H3"/>
    <mergeCell ref="I4:X4"/>
    <mergeCell ref="J5:N5"/>
    <mergeCell ref="O5:Q5"/>
    <mergeCell ref="S5:X5"/>
    <mergeCell ref="A39:H3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9"/>
  <sheetViews>
    <sheetView showZeros="0" topLeftCell="A6" workbookViewId="0">
      <selection activeCell="D1" sqref="D$1:F$104857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9"/>
      <c r="E1" s="1"/>
      <c r="F1" s="1"/>
      <c r="G1" s="1"/>
      <c r="H1" s="1"/>
      <c r="U1" s="149"/>
      <c r="W1" s="150" t="s">
        <v>259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"单位名称："&amp;"嵩明职教新城管理委员会"</f>
        <v>单位名称：嵩明职教新城管理委员会</v>
      </c>
      <c r="B3" s="5"/>
      <c r="C3" s="5"/>
      <c r="D3" s="5"/>
      <c r="E3" s="5"/>
      <c r="F3" s="5"/>
      <c r="G3" s="5"/>
      <c r="H3" s="5"/>
      <c r="I3" s="6"/>
      <c r="J3" s="6"/>
      <c r="K3" s="6"/>
      <c r="L3" s="6"/>
      <c r="M3" s="6"/>
      <c r="N3" s="6"/>
      <c r="O3" s="6"/>
      <c r="P3" s="6"/>
      <c r="Q3" s="6"/>
      <c r="U3" s="149"/>
      <c r="W3" s="124" t="s">
        <v>1</v>
      </c>
    </row>
    <row r="4" ht="21.75" customHeight="1" spans="1:23">
      <c r="A4" s="8" t="s">
        <v>260</v>
      </c>
      <c r="B4" s="9" t="s">
        <v>190</v>
      </c>
      <c r="C4" s="8" t="s">
        <v>191</v>
      </c>
      <c r="D4" s="8" t="s">
        <v>261</v>
      </c>
      <c r="E4" s="9" t="s">
        <v>192</v>
      </c>
      <c r="F4" s="9" t="s">
        <v>193</v>
      </c>
      <c r="G4" s="9" t="s">
        <v>262</v>
      </c>
      <c r="H4" s="9" t="s">
        <v>263</v>
      </c>
      <c r="I4" s="27" t="s">
        <v>55</v>
      </c>
      <c r="J4" s="10" t="s">
        <v>264</v>
      </c>
      <c r="K4" s="11"/>
      <c r="L4" s="11"/>
      <c r="M4" s="12"/>
      <c r="N4" s="10" t="s">
        <v>198</v>
      </c>
      <c r="O4" s="11"/>
      <c r="P4" s="12"/>
      <c r="Q4" s="9" t="s">
        <v>61</v>
      </c>
      <c r="R4" s="10" t="s">
        <v>62</v>
      </c>
      <c r="S4" s="11"/>
      <c r="T4" s="11"/>
      <c r="U4" s="11"/>
      <c r="V4" s="11"/>
      <c r="W4" s="12"/>
    </row>
    <row r="5" ht="21.75" customHeight="1" spans="1:23">
      <c r="A5" s="13"/>
      <c r="B5" s="28"/>
      <c r="C5" s="13"/>
      <c r="D5" s="13"/>
      <c r="E5" s="14"/>
      <c r="F5" s="14"/>
      <c r="G5" s="14"/>
      <c r="H5" s="14"/>
      <c r="I5" s="28"/>
      <c r="J5" s="151" t="s">
        <v>58</v>
      </c>
      <c r="K5" s="152"/>
      <c r="L5" s="9" t="s">
        <v>59</v>
      </c>
      <c r="M5" s="9" t="s">
        <v>60</v>
      </c>
      <c r="N5" s="9" t="s">
        <v>58</v>
      </c>
      <c r="O5" s="9" t="s">
        <v>59</v>
      </c>
      <c r="P5" s="9" t="s">
        <v>60</v>
      </c>
      <c r="Q5" s="14"/>
      <c r="R5" s="9" t="s">
        <v>57</v>
      </c>
      <c r="S5" s="9" t="s">
        <v>64</v>
      </c>
      <c r="T5" s="9" t="s">
        <v>204</v>
      </c>
      <c r="U5" s="9" t="s">
        <v>66</v>
      </c>
      <c r="V5" s="9" t="s">
        <v>67</v>
      </c>
      <c r="W5" s="9" t="s">
        <v>68</v>
      </c>
    </row>
    <row r="6" ht="21" customHeight="1" spans="1:23">
      <c r="A6" s="28"/>
      <c r="B6" s="28"/>
      <c r="C6" s="28"/>
      <c r="D6" s="28"/>
      <c r="E6" s="28"/>
      <c r="F6" s="28"/>
      <c r="G6" s="28"/>
      <c r="H6" s="28"/>
      <c r="I6" s="28"/>
      <c r="J6" s="153" t="s">
        <v>57</v>
      </c>
      <c r="K6" s="154"/>
      <c r="L6" s="28"/>
      <c r="M6" s="28"/>
      <c r="N6" s="28"/>
      <c r="O6" s="28"/>
      <c r="P6" s="28"/>
      <c r="Q6" s="28"/>
      <c r="R6" s="28"/>
      <c r="S6" s="28"/>
      <c r="T6" s="28"/>
      <c r="U6" s="28"/>
      <c r="V6" s="28"/>
      <c r="W6" s="28"/>
    </row>
    <row r="7" ht="39.75" customHeight="1" spans="1:23">
      <c r="A7" s="16"/>
      <c r="B7" s="18"/>
      <c r="C7" s="16"/>
      <c r="D7" s="16"/>
      <c r="E7" s="17"/>
      <c r="F7" s="17"/>
      <c r="G7" s="17"/>
      <c r="H7" s="17"/>
      <c r="I7" s="18"/>
      <c r="J7" s="70" t="s">
        <v>57</v>
      </c>
      <c r="K7" s="70" t="s">
        <v>265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72" t="s">
        <v>266</v>
      </c>
      <c r="B9" s="72" t="s">
        <v>267</v>
      </c>
      <c r="C9" s="72" t="s">
        <v>268</v>
      </c>
      <c r="D9" s="72" t="s">
        <v>70</v>
      </c>
      <c r="E9" s="72" t="s">
        <v>120</v>
      </c>
      <c r="F9" s="72" t="s">
        <v>121</v>
      </c>
      <c r="G9" s="72" t="s">
        <v>230</v>
      </c>
      <c r="H9" s="72" t="s">
        <v>231</v>
      </c>
      <c r="I9" s="61">
        <v>14820</v>
      </c>
      <c r="J9" s="61">
        <v>14820</v>
      </c>
      <c r="K9" s="118">
        <v>14820</v>
      </c>
      <c r="L9" s="61"/>
      <c r="M9" s="61"/>
      <c r="N9" s="61"/>
      <c r="O9" s="61"/>
      <c r="P9" s="61"/>
      <c r="Q9" s="61"/>
      <c r="R9" s="61"/>
      <c r="S9" s="61"/>
      <c r="T9" s="61"/>
      <c r="U9" s="61"/>
      <c r="V9" s="61"/>
      <c r="W9" s="61"/>
    </row>
    <row r="10" ht="21.75" customHeight="1" spans="1:23">
      <c r="A10" s="72" t="s">
        <v>269</v>
      </c>
      <c r="B10" s="72" t="s">
        <v>270</v>
      </c>
      <c r="C10" s="72" t="s">
        <v>271</v>
      </c>
      <c r="D10" s="72" t="s">
        <v>70</v>
      </c>
      <c r="E10" s="72" t="s">
        <v>102</v>
      </c>
      <c r="F10" s="72" t="s">
        <v>103</v>
      </c>
      <c r="G10" s="72" t="s">
        <v>272</v>
      </c>
      <c r="H10" s="72" t="s">
        <v>273</v>
      </c>
      <c r="I10" s="61">
        <v>49200</v>
      </c>
      <c r="J10" s="61">
        <v>49200</v>
      </c>
      <c r="K10" s="118">
        <v>49200</v>
      </c>
      <c r="L10" s="61"/>
      <c r="M10" s="61"/>
      <c r="N10" s="61"/>
      <c r="O10" s="61"/>
      <c r="P10" s="61"/>
      <c r="Q10" s="61"/>
      <c r="R10" s="61"/>
      <c r="S10" s="61"/>
      <c r="T10" s="61"/>
      <c r="U10" s="61"/>
      <c r="V10" s="61"/>
      <c r="W10" s="61"/>
    </row>
    <row r="11" ht="21.75" customHeight="1" spans="1:23">
      <c r="A11" s="72" t="s">
        <v>269</v>
      </c>
      <c r="B11" s="72" t="s">
        <v>274</v>
      </c>
      <c r="C11" s="72" t="s">
        <v>275</v>
      </c>
      <c r="D11" s="72" t="s">
        <v>70</v>
      </c>
      <c r="E11" s="72" t="s">
        <v>102</v>
      </c>
      <c r="F11" s="72" t="s">
        <v>103</v>
      </c>
      <c r="G11" s="72" t="s">
        <v>276</v>
      </c>
      <c r="H11" s="72" t="s">
        <v>277</v>
      </c>
      <c r="I11" s="61">
        <v>60000</v>
      </c>
      <c r="J11" s="61">
        <v>60000</v>
      </c>
      <c r="K11" s="118">
        <v>60000</v>
      </c>
      <c r="L11" s="61"/>
      <c r="M11" s="61"/>
      <c r="N11" s="61"/>
      <c r="O11" s="61"/>
      <c r="P11" s="61"/>
      <c r="Q11" s="61"/>
      <c r="R11" s="61"/>
      <c r="S11" s="61"/>
      <c r="T11" s="61"/>
      <c r="U11" s="61"/>
      <c r="V11" s="61"/>
      <c r="W11" s="61"/>
    </row>
    <row r="12" ht="21.75" customHeight="1" spans="1:23">
      <c r="A12" s="72" t="s">
        <v>269</v>
      </c>
      <c r="B12" s="72" t="s">
        <v>278</v>
      </c>
      <c r="C12" s="72" t="s">
        <v>279</v>
      </c>
      <c r="D12" s="72" t="s">
        <v>70</v>
      </c>
      <c r="E12" s="72" t="s">
        <v>108</v>
      </c>
      <c r="F12" s="72" t="s">
        <v>109</v>
      </c>
      <c r="G12" s="72" t="s">
        <v>280</v>
      </c>
      <c r="H12" s="72" t="s">
        <v>281</v>
      </c>
      <c r="I12" s="61">
        <v>1100000</v>
      </c>
      <c r="J12" s="61">
        <v>1100000</v>
      </c>
      <c r="K12" s="118">
        <v>1100000</v>
      </c>
      <c r="L12" s="61"/>
      <c r="M12" s="61"/>
      <c r="N12" s="61"/>
      <c r="O12" s="61"/>
      <c r="P12" s="61"/>
      <c r="Q12" s="61"/>
      <c r="R12" s="61"/>
      <c r="S12" s="61"/>
      <c r="T12" s="61"/>
      <c r="U12" s="61"/>
      <c r="V12" s="61"/>
      <c r="W12" s="61"/>
    </row>
    <row r="13" ht="21.75" customHeight="1" spans="1:23">
      <c r="A13" s="72" t="s">
        <v>269</v>
      </c>
      <c r="B13" s="72" t="s">
        <v>282</v>
      </c>
      <c r="C13" s="72" t="s">
        <v>283</v>
      </c>
      <c r="D13" s="72" t="s">
        <v>70</v>
      </c>
      <c r="E13" s="72" t="s">
        <v>108</v>
      </c>
      <c r="F13" s="72" t="s">
        <v>109</v>
      </c>
      <c r="G13" s="72" t="s">
        <v>253</v>
      </c>
      <c r="H13" s="72" t="s">
        <v>254</v>
      </c>
      <c r="I13" s="61">
        <v>4750000</v>
      </c>
      <c r="J13" s="61">
        <v>4750000</v>
      </c>
      <c r="K13" s="118">
        <v>4750000</v>
      </c>
      <c r="L13" s="61"/>
      <c r="M13" s="61"/>
      <c r="N13" s="61"/>
      <c r="O13" s="61"/>
      <c r="P13" s="61"/>
      <c r="Q13" s="61"/>
      <c r="R13" s="61"/>
      <c r="S13" s="61"/>
      <c r="T13" s="61"/>
      <c r="U13" s="61"/>
      <c r="V13" s="61"/>
      <c r="W13" s="61"/>
    </row>
    <row r="14" ht="21.75" customHeight="1" spans="1:23">
      <c r="A14" s="72" t="s">
        <v>269</v>
      </c>
      <c r="B14" s="72" t="s">
        <v>284</v>
      </c>
      <c r="C14" s="72" t="s">
        <v>285</v>
      </c>
      <c r="D14" s="72" t="s">
        <v>70</v>
      </c>
      <c r="E14" s="72" t="s">
        <v>108</v>
      </c>
      <c r="F14" s="72" t="s">
        <v>109</v>
      </c>
      <c r="G14" s="72" t="s">
        <v>286</v>
      </c>
      <c r="H14" s="72" t="s">
        <v>287</v>
      </c>
      <c r="I14" s="61">
        <v>756000</v>
      </c>
      <c r="J14" s="61">
        <v>756000</v>
      </c>
      <c r="K14" s="118">
        <v>756000</v>
      </c>
      <c r="L14" s="61"/>
      <c r="M14" s="61"/>
      <c r="N14" s="61"/>
      <c r="O14" s="61"/>
      <c r="P14" s="61"/>
      <c r="Q14" s="61"/>
      <c r="R14" s="61"/>
      <c r="S14" s="61"/>
      <c r="T14" s="61"/>
      <c r="U14" s="61"/>
      <c r="V14" s="61"/>
      <c r="W14" s="61"/>
    </row>
    <row r="15" ht="21.75" customHeight="1" spans="1:23">
      <c r="A15" s="72" t="s">
        <v>269</v>
      </c>
      <c r="B15" s="72" t="s">
        <v>288</v>
      </c>
      <c r="C15" s="72" t="s">
        <v>289</v>
      </c>
      <c r="D15" s="72" t="s">
        <v>70</v>
      </c>
      <c r="E15" s="72" t="s">
        <v>108</v>
      </c>
      <c r="F15" s="72" t="s">
        <v>109</v>
      </c>
      <c r="G15" s="72" t="s">
        <v>245</v>
      </c>
      <c r="H15" s="72" t="s">
        <v>246</v>
      </c>
      <c r="I15" s="61">
        <v>780000</v>
      </c>
      <c r="J15" s="61">
        <v>780000</v>
      </c>
      <c r="K15" s="118">
        <v>780000</v>
      </c>
      <c r="L15" s="61"/>
      <c r="M15" s="61"/>
      <c r="N15" s="61"/>
      <c r="O15" s="61"/>
      <c r="P15" s="61"/>
      <c r="Q15" s="61"/>
      <c r="R15" s="61"/>
      <c r="S15" s="61"/>
      <c r="T15" s="61"/>
      <c r="U15" s="61"/>
      <c r="V15" s="61"/>
      <c r="W15" s="61"/>
    </row>
    <row r="16" ht="21.75" customHeight="1" spans="1:23">
      <c r="A16" s="72" t="s">
        <v>269</v>
      </c>
      <c r="B16" s="72" t="s">
        <v>290</v>
      </c>
      <c r="C16" s="72" t="s">
        <v>291</v>
      </c>
      <c r="D16" s="72" t="s">
        <v>70</v>
      </c>
      <c r="E16" s="72" t="s">
        <v>108</v>
      </c>
      <c r="F16" s="72" t="s">
        <v>109</v>
      </c>
      <c r="G16" s="72" t="s">
        <v>253</v>
      </c>
      <c r="H16" s="72" t="s">
        <v>254</v>
      </c>
      <c r="I16" s="61">
        <v>1040000</v>
      </c>
      <c r="J16" s="61">
        <v>1040000</v>
      </c>
      <c r="K16" s="118">
        <v>1040000</v>
      </c>
      <c r="L16" s="61"/>
      <c r="M16" s="61"/>
      <c r="N16" s="61"/>
      <c r="O16" s="61"/>
      <c r="P16" s="61"/>
      <c r="Q16" s="61"/>
      <c r="R16" s="61"/>
      <c r="S16" s="61"/>
      <c r="T16" s="61"/>
      <c r="U16" s="61"/>
      <c r="V16" s="61"/>
      <c r="W16" s="61"/>
    </row>
    <row r="17" ht="21.75" customHeight="1" spans="1:23">
      <c r="A17" s="72" t="s">
        <v>269</v>
      </c>
      <c r="B17" s="72" t="s">
        <v>292</v>
      </c>
      <c r="C17" s="72" t="s">
        <v>293</v>
      </c>
      <c r="D17" s="72" t="s">
        <v>70</v>
      </c>
      <c r="E17" s="72" t="s">
        <v>108</v>
      </c>
      <c r="F17" s="72" t="s">
        <v>109</v>
      </c>
      <c r="G17" s="72" t="s">
        <v>294</v>
      </c>
      <c r="H17" s="72" t="s">
        <v>295</v>
      </c>
      <c r="I17" s="61">
        <v>737800</v>
      </c>
      <c r="J17" s="61">
        <v>737800</v>
      </c>
      <c r="K17" s="118">
        <v>737800</v>
      </c>
      <c r="L17" s="61"/>
      <c r="M17" s="61"/>
      <c r="N17" s="61"/>
      <c r="O17" s="61"/>
      <c r="P17" s="61"/>
      <c r="Q17" s="61"/>
      <c r="R17" s="61"/>
      <c r="S17" s="61"/>
      <c r="T17" s="61"/>
      <c r="U17" s="61"/>
      <c r="V17" s="61"/>
      <c r="W17" s="61"/>
    </row>
    <row r="18" ht="21.75" customHeight="1" spans="1:23">
      <c r="A18" s="72" t="s">
        <v>269</v>
      </c>
      <c r="B18" s="72" t="s">
        <v>296</v>
      </c>
      <c r="C18" s="72" t="s">
        <v>297</v>
      </c>
      <c r="D18" s="72" t="s">
        <v>70</v>
      </c>
      <c r="E18" s="72" t="s">
        <v>108</v>
      </c>
      <c r="F18" s="72" t="s">
        <v>109</v>
      </c>
      <c r="G18" s="72" t="s">
        <v>276</v>
      </c>
      <c r="H18" s="72" t="s">
        <v>277</v>
      </c>
      <c r="I18" s="61">
        <v>400000</v>
      </c>
      <c r="J18" s="61">
        <v>400000</v>
      </c>
      <c r="K18" s="118">
        <v>400000</v>
      </c>
      <c r="L18" s="61"/>
      <c r="M18" s="61"/>
      <c r="N18" s="61"/>
      <c r="O18" s="61"/>
      <c r="P18" s="61"/>
      <c r="Q18" s="61"/>
      <c r="R18" s="61"/>
      <c r="S18" s="61"/>
      <c r="T18" s="61"/>
      <c r="U18" s="61"/>
      <c r="V18" s="61"/>
      <c r="W18" s="61"/>
    </row>
    <row r="19" ht="21.75" customHeight="1" spans="1:23">
      <c r="A19" s="72" t="s">
        <v>269</v>
      </c>
      <c r="B19" s="72" t="s">
        <v>298</v>
      </c>
      <c r="C19" s="72" t="s">
        <v>299</v>
      </c>
      <c r="D19" s="72" t="s">
        <v>70</v>
      </c>
      <c r="E19" s="72" t="s">
        <v>108</v>
      </c>
      <c r="F19" s="72" t="s">
        <v>109</v>
      </c>
      <c r="G19" s="72" t="s">
        <v>276</v>
      </c>
      <c r="H19" s="72" t="s">
        <v>277</v>
      </c>
      <c r="I19" s="61">
        <v>300000</v>
      </c>
      <c r="J19" s="61">
        <v>300000</v>
      </c>
      <c r="K19" s="118">
        <v>300000</v>
      </c>
      <c r="L19" s="61"/>
      <c r="M19" s="61"/>
      <c r="N19" s="61"/>
      <c r="O19" s="61"/>
      <c r="P19" s="61"/>
      <c r="Q19" s="61"/>
      <c r="R19" s="61"/>
      <c r="S19" s="61"/>
      <c r="T19" s="61"/>
      <c r="U19" s="61"/>
      <c r="V19" s="61"/>
      <c r="W19" s="61"/>
    </row>
    <row r="20" ht="21.75" customHeight="1" spans="1:23">
      <c r="A20" s="72" t="s">
        <v>269</v>
      </c>
      <c r="B20" s="72" t="s">
        <v>300</v>
      </c>
      <c r="C20" s="72" t="s">
        <v>301</v>
      </c>
      <c r="D20" s="72" t="s">
        <v>70</v>
      </c>
      <c r="E20" s="72" t="s">
        <v>108</v>
      </c>
      <c r="F20" s="72" t="s">
        <v>109</v>
      </c>
      <c r="G20" s="72" t="s">
        <v>253</v>
      </c>
      <c r="H20" s="72" t="s">
        <v>254</v>
      </c>
      <c r="I20" s="61">
        <v>286300</v>
      </c>
      <c r="J20" s="61">
        <v>286300</v>
      </c>
      <c r="K20" s="118">
        <v>286300</v>
      </c>
      <c r="L20" s="61"/>
      <c r="M20" s="61"/>
      <c r="N20" s="61"/>
      <c r="O20" s="61"/>
      <c r="P20" s="61"/>
      <c r="Q20" s="61"/>
      <c r="R20" s="61"/>
      <c r="S20" s="61"/>
      <c r="T20" s="61"/>
      <c r="U20" s="61"/>
      <c r="V20" s="61"/>
      <c r="W20" s="61"/>
    </row>
    <row r="21" ht="21.75" customHeight="1" spans="1:23">
      <c r="A21" s="72" t="s">
        <v>269</v>
      </c>
      <c r="B21" s="72" t="s">
        <v>302</v>
      </c>
      <c r="C21" s="72" t="s">
        <v>303</v>
      </c>
      <c r="D21" s="72" t="s">
        <v>70</v>
      </c>
      <c r="E21" s="72" t="s">
        <v>108</v>
      </c>
      <c r="F21" s="72" t="s">
        <v>109</v>
      </c>
      <c r="G21" s="72" t="s">
        <v>241</v>
      </c>
      <c r="H21" s="72" t="s">
        <v>242</v>
      </c>
      <c r="I21" s="61">
        <v>250000</v>
      </c>
      <c r="J21" s="61">
        <v>250000</v>
      </c>
      <c r="K21" s="118">
        <v>250000</v>
      </c>
      <c r="L21" s="61"/>
      <c r="M21" s="61"/>
      <c r="N21" s="61"/>
      <c r="O21" s="61"/>
      <c r="P21" s="61"/>
      <c r="Q21" s="61"/>
      <c r="R21" s="61"/>
      <c r="S21" s="61"/>
      <c r="T21" s="61"/>
      <c r="U21" s="61"/>
      <c r="V21" s="61"/>
      <c r="W21" s="61"/>
    </row>
    <row r="22" ht="21.75" customHeight="1" spans="1:23">
      <c r="A22" s="72" t="s">
        <v>269</v>
      </c>
      <c r="B22" s="72" t="s">
        <v>304</v>
      </c>
      <c r="C22" s="72" t="s">
        <v>305</v>
      </c>
      <c r="D22" s="72" t="s">
        <v>70</v>
      </c>
      <c r="E22" s="72" t="s">
        <v>108</v>
      </c>
      <c r="F22" s="72" t="s">
        <v>109</v>
      </c>
      <c r="G22" s="72" t="s">
        <v>253</v>
      </c>
      <c r="H22" s="72" t="s">
        <v>254</v>
      </c>
      <c r="I22" s="61">
        <v>184340</v>
      </c>
      <c r="J22" s="61">
        <v>184340</v>
      </c>
      <c r="K22" s="118">
        <v>184340</v>
      </c>
      <c r="L22" s="61"/>
      <c r="M22" s="61"/>
      <c r="N22" s="61"/>
      <c r="O22" s="61"/>
      <c r="P22" s="61"/>
      <c r="Q22" s="61"/>
      <c r="R22" s="61"/>
      <c r="S22" s="61"/>
      <c r="T22" s="61"/>
      <c r="U22" s="61"/>
      <c r="V22" s="61"/>
      <c r="W22" s="61"/>
    </row>
    <row r="23" ht="21.75" customHeight="1" spans="1:23">
      <c r="A23" s="72" t="s">
        <v>269</v>
      </c>
      <c r="B23" s="72" t="s">
        <v>306</v>
      </c>
      <c r="C23" s="72" t="s">
        <v>307</v>
      </c>
      <c r="D23" s="72" t="s">
        <v>70</v>
      </c>
      <c r="E23" s="72" t="s">
        <v>108</v>
      </c>
      <c r="F23" s="72" t="s">
        <v>109</v>
      </c>
      <c r="G23" s="72" t="s">
        <v>276</v>
      </c>
      <c r="H23" s="72" t="s">
        <v>277</v>
      </c>
      <c r="I23" s="61">
        <v>400000</v>
      </c>
      <c r="J23" s="61">
        <v>400000</v>
      </c>
      <c r="K23" s="118">
        <v>400000</v>
      </c>
      <c r="L23" s="61"/>
      <c r="M23" s="61"/>
      <c r="N23" s="61"/>
      <c r="O23" s="61"/>
      <c r="P23" s="61"/>
      <c r="Q23" s="61"/>
      <c r="R23" s="61"/>
      <c r="S23" s="61"/>
      <c r="T23" s="61"/>
      <c r="U23" s="61"/>
      <c r="V23" s="61"/>
      <c r="W23" s="61"/>
    </row>
    <row r="24" ht="21.75" customHeight="1" spans="1:23">
      <c r="A24" s="72" t="s">
        <v>269</v>
      </c>
      <c r="B24" s="72" t="s">
        <v>308</v>
      </c>
      <c r="C24" s="72" t="s">
        <v>309</v>
      </c>
      <c r="D24" s="72" t="s">
        <v>70</v>
      </c>
      <c r="E24" s="72" t="s">
        <v>108</v>
      </c>
      <c r="F24" s="72" t="s">
        <v>109</v>
      </c>
      <c r="G24" s="72" t="s">
        <v>253</v>
      </c>
      <c r="H24" s="72" t="s">
        <v>254</v>
      </c>
      <c r="I24" s="61">
        <v>600000</v>
      </c>
      <c r="J24" s="61">
        <v>600000</v>
      </c>
      <c r="K24" s="118">
        <v>600000</v>
      </c>
      <c r="L24" s="61"/>
      <c r="M24" s="61"/>
      <c r="N24" s="61"/>
      <c r="O24" s="61"/>
      <c r="P24" s="61"/>
      <c r="Q24" s="61"/>
      <c r="R24" s="61"/>
      <c r="S24" s="61"/>
      <c r="T24" s="61"/>
      <c r="U24" s="61"/>
      <c r="V24" s="61"/>
      <c r="W24" s="61"/>
    </row>
    <row r="25" ht="21.75" customHeight="1" spans="1:23">
      <c r="A25" s="72" t="s">
        <v>310</v>
      </c>
      <c r="B25" s="72" t="s">
        <v>311</v>
      </c>
      <c r="C25" s="72" t="s">
        <v>312</v>
      </c>
      <c r="D25" s="72" t="s">
        <v>70</v>
      </c>
      <c r="E25" s="72" t="s">
        <v>102</v>
      </c>
      <c r="F25" s="72" t="s">
        <v>103</v>
      </c>
      <c r="G25" s="72" t="s">
        <v>241</v>
      </c>
      <c r="H25" s="72" t="s">
        <v>242</v>
      </c>
      <c r="I25" s="61">
        <v>606360</v>
      </c>
      <c r="J25" s="61">
        <v>606360</v>
      </c>
      <c r="K25" s="118">
        <v>606360</v>
      </c>
      <c r="L25" s="61"/>
      <c r="M25" s="61"/>
      <c r="N25" s="61"/>
      <c r="O25" s="61"/>
      <c r="P25" s="61"/>
      <c r="Q25" s="61"/>
      <c r="R25" s="61"/>
      <c r="S25" s="61"/>
      <c r="T25" s="61"/>
      <c r="U25" s="61"/>
      <c r="V25" s="61"/>
      <c r="W25" s="61"/>
    </row>
    <row r="26" ht="21.75" customHeight="1" spans="1:23">
      <c r="A26" s="72" t="s">
        <v>310</v>
      </c>
      <c r="B26" s="72" t="s">
        <v>313</v>
      </c>
      <c r="C26" s="72" t="s">
        <v>314</v>
      </c>
      <c r="D26" s="72" t="s">
        <v>70</v>
      </c>
      <c r="E26" s="72" t="s">
        <v>108</v>
      </c>
      <c r="F26" s="72" t="s">
        <v>109</v>
      </c>
      <c r="G26" s="72" t="s">
        <v>241</v>
      </c>
      <c r="H26" s="72" t="s">
        <v>242</v>
      </c>
      <c r="I26" s="61">
        <v>500000</v>
      </c>
      <c r="J26" s="61">
        <v>500000</v>
      </c>
      <c r="K26" s="118">
        <v>500000</v>
      </c>
      <c r="L26" s="61"/>
      <c r="M26" s="61"/>
      <c r="N26" s="61"/>
      <c r="O26" s="61"/>
      <c r="P26" s="61"/>
      <c r="Q26" s="61"/>
      <c r="R26" s="61"/>
      <c r="S26" s="61"/>
      <c r="T26" s="61"/>
      <c r="U26" s="61"/>
      <c r="V26" s="61"/>
      <c r="W26" s="61"/>
    </row>
    <row r="27" ht="21.75" customHeight="1" spans="1:23">
      <c r="A27" s="72" t="s">
        <v>310</v>
      </c>
      <c r="B27" s="72" t="s">
        <v>315</v>
      </c>
      <c r="C27" s="72" t="s">
        <v>316</v>
      </c>
      <c r="D27" s="72" t="s">
        <v>70</v>
      </c>
      <c r="E27" s="72" t="s">
        <v>108</v>
      </c>
      <c r="F27" s="72" t="s">
        <v>109</v>
      </c>
      <c r="G27" s="72" t="s">
        <v>317</v>
      </c>
      <c r="H27" s="72" t="s">
        <v>318</v>
      </c>
      <c r="I27" s="61">
        <v>3200000</v>
      </c>
      <c r="J27" s="61">
        <v>3200000</v>
      </c>
      <c r="K27" s="118">
        <v>3200000</v>
      </c>
      <c r="L27" s="61"/>
      <c r="M27" s="61"/>
      <c r="N27" s="61"/>
      <c r="O27" s="61"/>
      <c r="P27" s="61"/>
      <c r="Q27" s="61"/>
      <c r="R27" s="61"/>
      <c r="S27" s="61"/>
      <c r="T27" s="61"/>
      <c r="U27" s="61"/>
      <c r="V27" s="61"/>
      <c r="W27" s="61"/>
    </row>
    <row r="28" ht="21.75" customHeight="1" spans="1:23">
      <c r="A28" s="72" t="s">
        <v>310</v>
      </c>
      <c r="B28" s="72" t="s">
        <v>319</v>
      </c>
      <c r="C28" s="72" t="s">
        <v>320</v>
      </c>
      <c r="D28" s="72" t="s">
        <v>70</v>
      </c>
      <c r="E28" s="72" t="s">
        <v>102</v>
      </c>
      <c r="F28" s="72" t="s">
        <v>103</v>
      </c>
      <c r="G28" s="72" t="s">
        <v>241</v>
      </c>
      <c r="H28" s="72" t="s">
        <v>242</v>
      </c>
      <c r="I28" s="61">
        <v>35384.01</v>
      </c>
      <c r="J28" s="61"/>
      <c r="K28" s="118"/>
      <c r="L28" s="61"/>
      <c r="M28" s="61"/>
      <c r="N28" s="61"/>
      <c r="O28" s="61"/>
      <c r="P28" s="61"/>
      <c r="Q28" s="61"/>
      <c r="R28" s="61">
        <v>35384.01</v>
      </c>
      <c r="S28" s="61"/>
      <c r="T28" s="61"/>
      <c r="U28" s="61"/>
      <c r="V28" s="61"/>
      <c r="W28" s="61">
        <v>35384.01</v>
      </c>
    </row>
    <row r="29" ht="18.75" customHeight="1" spans="1:23">
      <c r="A29" s="34" t="s">
        <v>179</v>
      </c>
      <c r="B29" s="35"/>
      <c r="C29" s="35"/>
      <c r="D29" s="35"/>
      <c r="E29" s="35"/>
      <c r="F29" s="35"/>
      <c r="G29" s="35"/>
      <c r="H29" s="36"/>
      <c r="I29" s="61">
        <v>16050204.01</v>
      </c>
      <c r="J29" s="61">
        <v>16014820</v>
      </c>
      <c r="K29" s="118">
        <v>16014820</v>
      </c>
      <c r="L29" s="61"/>
      <c r="M29" s="61"/>
      <c r="N29" s="61"/>
      <c r="O29" s="61"/>
      <c r="P29" s="61"/>
      <c r="Q29" s="61"/>
      <c r="R29" s="61">
        <v>35384.01</v>
      </c>
      <c r="S29" s="61"/>
      <c r="T29" s="61"/>
      <c r="U29" s="61"/>
      <c r="V29" s="61"/>
      <c r="W29" s="61">
        <v>35384.01</v>
      </c>
    </row>
  </sheetData>
  <autoFilter xmlns:etc="http://www.wps.cn/officeDocument/2017/etCustomData" ref="A1:W29" etc:filterBottomFollowUsedRange="0">
    <extLst/>
  </autoFilter>
  <mergeCells count="28">
    <mergeCell ref="A2:W2"/>
    <mergeCell ref="A3:H3"/>
    <mergeCell ref="J4:M4"/>
    <mergeCell ref="N4:P4"/>
    <mergeCell ref="R4:W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1"/>
  <sheetViews>
    <sheetView showZeros="0" topLeftCell="A61" workbookViewId="0">
      <selection activeCell="G68" sqref="G6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321</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"单位名称："&amp;"嵩明职教新城管理委员会"</f>
        <v>单位名称：嵩明职教新城管理委员会</v>
      </c>
    </row>
    <row r="4" ht="44.25" customHeight="1" spans="1:10">
      <c r="A4" s="70" t="s">
        <v>191</v>
      </c>
      <c r="B4" s="70" t="s">
        <v>322</v>
      </c>
      <c r="C4" s="70" t="s">
        <v>323</v>
      </c>
      <c r="D4" s="70" t="s">
        <v>324</v>
      </c>
      <c r="E4" s="70" t="s">
        <v>325</v>
      </c>
      <c r="F4" s="71" t="s">
        <v>326</v>
      </c>
      <c r="G4" s="70" t="s">
        <v>327</v>
      </c>
      <c r="H4" s="71" t="s">
        <v>328</v>
      </c>
      <c r="I4" s="71" t="s">
        <v>329</v>
      </c>
      <c r="J4" s="70" t="s">
        <v>330</v>
      </c>
    </row>
    <row r="5" ht="18.75" customHeight="1" spans="1:10">
      <c r="A5" s="146">
        <v>1</v>
      </c>
      <c r="B5" s="146">
        <v>2</v>
      </c>
      <c r="C5" s="146">
        <v>3</v>
      </c>
      <c r="D5" s="146">
        <v>4</v>
      </c>
      <c r="E5" s="146">
        <v>5</v>
      </c>
      <c r="F5" s="29">
        <v>6</v>
      </c>
      <c r="G5" s="146">
        <v>7</v>
      </c>
      <c r="H5" s="29">
        <v>8</v>
      </c>
      <c r="I5" s="29">
        <v>9</v>
      </c>
      <c r="J5" s="146">
        <v>10</v>
      </c>
    </row>
    <row r="6" ht="42" customHeight="1" spans="1:10">
      <c r="A6" s="30" t="s">
        <v>70</v>
      </c>
      <c r="B6" s="72"/>
      <c r="C6" s="72"/>
      <c r="D6" s="72"/>
      <c r="E6" s="55"/>
      <c r="F6" s="73"/>
      <c r="G6" s="55"/>
      <c r="H6" s="73"/>
      <c r="I6" s="73"/>
      <c r="J6" s="55"/>
    </row>
    <row r="7" ht="42" customHeight="1" spans="1:10">
      <c r="A7" s="147" t="s">
        <v>70</v>
      </c>
      <c r="B7" s="20"/>
      <c r="C7" s="20"/>
      <c r="D7" s="20"/>
      <c r="E7" s="30"/>
      <c r="F7" s="20"/>
      <c r="G7" s="30"/>
      <c r="H7" s="20"/>
      <c r="I7" s="20"/>
      <c r="J7" s="30"/>
    </row>
    <row r="8" ht="42" customHeight="1" spans="1:10">
      <c r="A8" s="148" t="s">
        <v>303</v>
      </c>
      <c r="B8" s="20" t="s">
        <v>331</v>
      </c>
      <c r="C8" s="20" t="s">
        <v>332</v>
      </c>
      <c r="D8" s="20" t="s">
        <v>333</v>
      </c>
      <c r="E8" s="30" t="s">
        <v>334</v>
      </c>
      <c r="F8" s="20" t="s">
        <v>335</v>
      </c>
      <c r="G8" s="30" t="s">
        <v>336</v>
      </c>
      <c r="H8" s="20" t="s">
        <v>337</v>
      </c>
      <c r="I8" s="20" t="s">
        <v>338</v>
      </c>
      <c r="J8" s="30" t="s">
        <v>339</v>
      </c>
    </row>
    <row r="9" ht="42" customHeight="1" spans="1:10">
      <c r="A9" s="148" t="s">
        <v>303</v>
      </c>
      <c r="B9" s="20" t="s">
        <v>331</v>
      </c>
      <c r="C9" s="20" t="s">
        <v>332</v>
      </c>
      <c r="D9" s="20" t="s">
        <v>333</v>
      </c>
      <c r="E9" s="30" t="s">
        <v>340</v>
      </c>
      <c r="F9" s="20" t="s">
        <v>335</v>
      </c>
      <c r="G9" s="30" t="s">
        <v>336</v>
      </c>
      <c r="H9" s="20" t="s">
        <v>337</v>
      </c>
      <c r="I9" s="20" t="s">
        <v>338</v>
      </c>
      <c r="J9" s="30" t="s">
        <v>341</v>
      </c>
    </row>
    <row r="10" ht="42" customHeight="1" spans="1:10">
      <c r="A10" s="148" t="s">
        <v>303</v>
      </c>
      <c r="B10" s="20" t="s">
        <v>331</v>
      </c>
      <c r="C10" s="20" t="s">
        <v>332</v>
      </c>
      <c r="D10" s="20" t="s">
        <v>333</v>
      </c>
      <c r="E10" s="30" t="s">
        <v>342</v>
      </c>
      <c r="F10" s="20" t="s">
        <v>335</v>
      </c>
      <c r="G10" s="30" t="s">
        <v>90</v>
      </c>
      <c r="H10" s="20" t="s">
        <v>337</v>
      </c>
      <c r="I10" s="20" t="s">
        <v>338</v>
      </c>
      <c r="J10" s="30" t="s">
        <v>343</v>
      </c>
    </row>
    <row r="11" ht="42" customHeight="1" spans="1:10">
      <c r="A11" s="148" t="s">
        <v>303</v>
      </c>
      <c r="B11" s="20" t="s">
        <v>331</v>
      </c>
      <c r="C11" s="20" t="s">
        <v>344</v>
      </c>
      <c r="D11" s="20" t="s">
        <v>345</v>
      </c>
      <c r="E11" s="30" t="s">
        <v>346</v>
      </c>
      <c r="F11" s="20" t="s">
        <v>335</v>
      </c>
      <c r="G11" s="30" t="s">
        <v>347</v>
      </c>
      <c r="H11" s="20" t="s">
        <v>337</v>
      </c>
      <c r="I11" s="20" t="s">
        <v>338</v>
      </c>
      <c r="J11" s="30" t="s">
        <v>348</v>
      </c>
    </row>
    <row r="12" ht="42" customHeight="1" spans="1:10">
      <c r="A12" s="148" t="s">
        <v>303</v>
      </c>
      <c r="B12" s="20" t="s">
        <v>331</v>
      </c>
      <c r="C12" s="20" t="s">
        <v>349</v>
      </c>
      <c r="D12" s="20" t="s">
        <v>350</v>
      </c>
      <c r="E12" s="30" t="s">
        <v>351</v>
      </c>
      <c r="F12" s="20" t="s">
        <v>335</v>
      </c>
      <c r="G12" s="30" t="s">
        <v>352</v>
      </c>
      <c r="H12" s="20" t="s">
        <v>337</v>
      </c>
      <c r="I12" s="20" t="s">
        <v>353</v>
      </c>
      <c r="J12" s="30" t="s">
        <v>354</v>
      </c>
    </row>
    <row r="13" ht="42" customHeight="1" spans="1:10">
      <c r="A13" s="148" t="s">
        <v>289</v>
      </c>
      <c r="B13" s="20" t="s">
        <v>355</v>
      </c>
      <c r="C13" s="20" t="s">
        <v>332</v>
      </c>
      <c r="D13" s="20" t="s">
        <v>333</v>
      </c>
      <c r="E13" s="30" t="s">
        <v>356</v>
      </c>
      <c r="F13" s="20" t="s">
        <v>357</v>
      </c>
      <c r="G13" s="30" t="s">
        <v>94</v>
      </c>
      <c r="H13" s="20" t="s">
        <v>358</v>
      </c>
      <c r="I13" s="20" t="s">
        <v>338</v>
      </c>
      <c r="J13" s="30" t="s">
        <v>356</v>
      </c>
    </row>
    <row r="14" ht="42" customHeight="1" spans="1:10">
      <c r="A14" s="148" t="s">
        <v>289</v>
      </c>
      <c r="B14" s="20" t="s">
        <v>355</v>
      </c>
      <c r="C14" s="20" t="s">
        <v>332</v>
      </c>
      <c r="D14" s="20" t="s">
        <v>333</v>
      </c>
      <c r="E14" s="30" t="s">
        <v>359</v>
      </c>
      <c r="F14" s="20" t="s">
        <v>360</v>
      </c>
      <c r="G14" s="30" t="s">
        <v>336</v>
      </c>
      <c r="H14" s="20" t="s">
        <v>361</v>
      </c>
      <c r="I14" s="20" t="s">
        <v>338</v>
      </c>
      <c r="J14" s="30" t="s">
        <v>359</v>
      </c>
    </row>
    <row r="15" ht="42" customHeight="1" spans="1:10">
      <c r="A15" s="148" t="s">
        <v>289</v>
      </c>
      <c r="B15" s="20" t="s">
        <v>355</v>
      </c>
      <c r="C15" s="20" t="s">
        <v>332</v>
      </c>
      <c r="D15" s="20" t="s">
        <v>362</v>
      </c>
      <c r="E15" s="30" t="s">
        <v>363</v>
      </c>
      <c r="F15" s="20" t="s">
        <v>357</v>
      </c>
      <c r="G15" s="30" t="s">
        <v>364</v>
      </c>
      <c r="H15" s="20" t="s">
        <v>337</v>
      </c>
      <c r="I15" s="20" t="s">
        <v>353</v>
      </c>
      <c r="J15" s="30" t="s">
        <v>365</v>
      </c>
    </row>
    <row r="16" ht="42" customHeight="1" spans="1:10">
      <c r="A16" s="148" t="s">
        <v>289</v>
      </c>
      <c r="B16" s="20" t="s">
        <v>355</v>
      </c>
      <c r="C16" s="20" t="s">
        <v>344</v>
      </c>
      <c r="D16" s="20" t="s">
        <v>366</v>
      </c>
      <c r="E16" s="30" t="s">
        <v>367</v>
      </c>
      <c r="F16" s="20" t="s">
        <v>335</v>
      </c>
      <c r="G16" s="30" t="s">
        <v>368</v>
      </c>
      <c r="H16" s="20" t="s">
        <v>337</v>
      </c>
      <c r="I16" s="20" t="s">
        <v>353</v>
      </c>
      <c r="J16" s="30" t="s">
        <v>369</v>
      </c>
    </row>
    <row r="17" ht="42" customHeight="1" spans="1:10">
      <c r="A17" s="148" t="s">
        <v>289</v>
      </c>
      <c r="B17" s="20" t="s">
        <v>355</v>
      </c>
      <c r="C17" s="20" t="s">
        <v>349</v>
      </c>
      <c r="D17" s="20" t="s">
        <v>350</v>
      </c>
      <c r="E17" s="30" t="s">
        <v>350</v>
      </c>
      <c r="F17" s="20" t="s">
        <v>335</v>
      </c>
      <c r="G17" s="30" t="s">
        <v>352</v>
      </c>
      <c r="H17" s="20" t="s">
        <v>337</v>
      </c>
      <c r="I17" s="20" t="s">
        <v>353</v>
      </c>
      <c r="J17" s="30" t="s">
        <v>350</v>
      </c>
    </row>
    <row r="18" ht="42" customHeight="1" spans="1:10">
      <c r="A18" s="148" t="s">
        <v>285</v>
      </c>
      <c r="B18" s="20" t="s">
        <v>370</v>
      </c>
      <c r="C18" s="20" t="s">
        <v>332</v>
      </c>
      <c r="D18" s="20" t="s">
        <v>333</v>
      </c>
      <c r="E18" s="30" t="s">
        <v>371</v>
      </c>
      <c r="F18" s="20" t="s">
        <v>357</v>
      </c>
      <c r="G18" s="30" t="s">
        <v>92</v>
      </c>
      <c r="H18" s="20" t="s">
        <v>372</v>
      </c>
      <c r="I18" s="20" t="s">
        <v>338</v>
      </c>
      <c r="J18" s="30" t="s">
        <v>373</v>
      </c>
    </row>
    <row r="19" ht="42" customHeight="1" spans="1:10">
      <c r="A19" s="148" t="s">
        <v>285</v>
      </c>
      <c r="B19" s="20" t="s">
        <v>370</v>
      </c>
      <c r="C19" s="20" t="s">
        <v>332</v>
      </c>
      <c r="D19" s="20" t="s">
        <v>333</v>
      </c>
      <c r="E19" s="30" t="s">
        <v>374</v>
      </c>
      <c r="F19" s="20" t="s">
        <v>357</v>
      </c>
      <c r="G19" s="30" t="s">
        <v>364</v>
      </c>
      <c r="H19" s="20" t="s">
        <v>337</v>
      </c>
      <c r="I19" s="20" t="s">
        <v>353</v>
      </c>
      <c r="J19" s="30" t="s">
        <v>375</v>
      </c>
    </row>
    <row r="20" ht="42" customHeight="1" spans="1:10">
      <c r="A20" s="148" t="s">
        <v>285</v>
      </c>
      <c r="B20" s="20" t="s">
        <v>370</v>
      </c>
      <c r="C20" s="20" t="s">
        <v>332</v>
      </c>
      <c r="D20" s="20" t="s">
        <v>362</v>
      </c>
      <c r="E20" s="30" t="s">
        <v>376</v>
      </c>
      <c r="F20" s="20" t="s">
        <v>335</v>
      </c>
      <c r="G20" s="30" t="s">
        <v>352</v>
      </c>
      <c r="H20" s="20" t="s">
        <v>337</v>
      </c>
      <c r="I20" s="20" t="s">
        <v>353</v>
      </c>
      <c r="J20" s="30" t="s">
        <v>377</v>
      </c>
    </row>
    <row r="21" ht="42" customHeight="1" spans="1:10">
      <c r="A21" s="148" t="s">
        <v>285</v>
      </c>
      <c r="B21" s="20" t="s">
        <v>370</v>
      </c>
      <c r="C21" s="20" t="s">
        <v>344</v>
      </c>
      <c r="D21" s="20" t="s">
        <v>378</v>
      </c>
      <c r="E21" s="30" t="s">
        <v>379</v>
      </c>
      <c r="F21" s="20" t="s">
        <v>357</v>
      </c>
      <c r="G21" s="30" t="s">
        <v>380</v>
      </c>
      <c r="H21" s="20" t="s">
        <v>337</v>
      </c>
      <c r="I21" s="20" t="s">
        <v>353</v>
      </c>
      <c r="J21" s="30" t="s">
        <v>381</v>
      </c>
    </row>
    <row r="22" ht="42" customHeight="1" spans="1:10">
      <c r="A22" s="148" t="s">
        <v>285</v>
      </c>
      <c r="B22" s="20" t="s">
        <v>370</v>
      </c>
      <c r="C22" s="20" t="s">
        <v>349</v>
      </c>
      <c r="D22" s="20" t="s">
        <v>350</v>
      </c>
      <c r="E22" s="30" t="s">
        <v>382</v>
      </c>
      <c r="F22" s="20" t="s">
        <v>335</v>
      </c>
      <c r="G22" s="30" t="s">
        <v>352</v>
      </c>
      <c r="H22" s="20" t="s">
        <v>337</v>
      </c>
      <c r="I22" s="20" t="s">
        <v>353</v>
      </c>
      <c r="J22" s="30" t="s">
        <v>383</v>
      </c>
    </row>
    <row r="23" ht="42" customHeight="1" spans="1:10">
      <c r="A23" s="148" t="s">
        <v>301</v>
      </c>
      <c r="B23" s="20" t="s">
        <v>384</v>
      </c>
      <c r="C23" s="20" t="s">
        <v>332</v>
      </c>
      <c r="D23" s="20" t="s">
        <v>333</v>
      </c>
      <c r="E23" s="30" t="s">
        <v>385</v>
      </c>
      <c r="F23" s="20" t="s">
        <v>357</v>
      </c>
      <c r="G23" s="30" t="s">
        <v>364</v>
      </c>
      <c r="H23" s="20" t="s">
        <v>337</v>
      </c>
      <c r="I23" s="20" t="s">
        <v>353</v>
      </c>
      <c r="J23" s="30" t="s">
        <v>386</v>
      </c>
    </row>
    <row r="24" ht="42" customHeight="1" spans="1:10">
      <c r="A24" s="148" t="s">
        <v>301</v>
      </c>
      <c r="B24" s="20" t="s">
        <v>384</v>
      </c>
      <c r="C24" s="20" t="s">
        <v>332</v>
      </c>
      <c r="D24" s="20" t="s">
        <v>387</v>
      </c>
      <c r="E24" s="30" t="s">
        <v>388</v>
      </c>
      <c r="F24" s="20" t="s">
        <v>389</v>
      </c>
      <c r="G24" s="30" t="s">
        <v>364</v>
      </c>
      <c r="H24" s="20" t="s">
        <v>337</v>
      </c>
      <c r="I24" s="20" t="s">
        <v>353</v>
      </c>
      <c r="J24" s="30" t="s">
        <v>390</v>
      </c>
    </row>
    <row r="25" ht="42" customHeight="1" spans="1:10">
      <c r="A25" s="148" t="s">
        <v>301</v>
      </c>
      <c r="B25" s="20" t="s">
        <v>384</v>
      </c>
      <c r="C25" s="20" t="s">
        <v>332</v>
      </c>
      <c r="D25" s="20" t="s">
        <v>362</v>
      </c>
      <c r="E25" s="30" t="s">
        <v>391</v>
      </c>
      <c r="F25" s="20" t="s">
        <v>357</v>
      </c>
      <c r="G25" s="30" t="s">
        <v>364</v>
      </c>
      <c r="H25" s="20" t="s">
        <v>337</v>
      </c>
      <c r="I25" s="20" t="s">
        <v>353</v>
      </c>
      <c r="J25" s="30" t="s">
        <v>392</v>
      </c>
    </row>
    <row r="26" ht="42" customHeight="1" spans="1:10">
      <c r="A26" s="148" t="s">
        <v>301</v>
      </c>
      <c r="B26" s="20" t="s">
        <v>384</v>
      </c>
      <c r="C26" s="20" t="s">
        <v>344</v>
      </c>
      <c r="D26" s="20" t="s">
        <v>378</v>
      </c>
      <c r="E26" s="30" t="s">
        <v>393</v>
      </c>
      <c r="F26" s="20" t="s">
        <v>389</v>
      </c>
      <c r="G26" s="30" t="s">
        <v>364</v>
      </c>
      <c r="H26" s="20" t="s">
        <v>337</v>
      </c>
      <c r="I26" s="20" t="s">
        <v>353</v>
      </c>
      <c r="J26" s="30" t="s">
        <v>394</v>
      </c>
    </row>
    <row r="27" ht="42" customHeight="1" spans="1:10">
      <c r="A27" s="148" t="s">
        <v>301</v>
      </c>
      <c r="B27" s="20" t="s">
        <v>384</v>
      </c>
      <c r="C27" s="20" t="s">
        <v>349</v>
      </c>
      <c r="D27" s="20" t="s">
        <v>350</v>
      </c>
      <c r="E27" s="30" t="s">
        <v>395</v>
      </c>
      <c r="F27" s="20" t="s">
        <v>335</v>
      </c>
      <c r="G27" s="30" t="s">
        <v>352</v>
      </c>
      <c r="H27" s="20" t="s">
        <v>337</v>
      </c>
      <c r="I27" s="20" t="s">
        <v>353</v>
      </c>
      <c r="J27" s="30" t="s">
        <v>396</v>
      </c>
    </row>
    <row r="28" ht="42" customHeight="1" spans="1:10">
      <c r="A28" s="148" t="s">
        <v>314</v>
      </c>
      <c r="B28" s="20" t="s">
        <v>397</v>
      </c>
      <c r="C28" s="20" t="s">
        <v>332</v>
      </c>
      <c r="D28" s="20" t="s">
        <v>333</v>
      </c>
      <c r="E28" s="30" t="s">
        <v>398</v>
      </c>
      <c r="F28" s="20" t="s">
        <v>357</v>
      </c>
      <c r="G28" s="30" t="s">
        <v>399</v>
      </c>
      <c r="H28" s="20" t="s">
        <v>361</v>
      </c>
      <c r="I28" s="20" t="s">
        <v>338</v>
      </c>
      <c r="J28" s="30" t="s">
        <v>400</v>
      </c>
    </row>
    <row r="29" ht="42" customHeight="1" spans="1:10">
      <c r="A29" s="148" t="s">
        <v>314</v>
      </c>
      <c r="B29" s="20" t="s">
        <v>397</v>
      </c>
      <c r="C29" s="20" t="s">
        <v>332</v>
      </c>
      <c r="D29" s="20" t="s">
        <v>387</v>
      </c>
      <c r="E29" s="30" t="s">
        <v>401</v>
      </c>
      <c r="F29" s="20" t="s">
        <v>357</v>
      </c>
      <c r="G29" s="30" t="s">
        <v>402</v>
      </c>
      <c r="H29" s="20" t="s">
        <v>337</v>
      </c>
      <c r="I29" s="20" t="s">
        <v>353</v>
      </c>
      <c r="J29" s="30" t="s">
        <v>403</v>
      </c>
    </row>
    <row r="30" ht="42" customHeight="1" spans="1:10">
      <c r="A30" s="148" t="s">
        <v>314</v>
      </c>
      <c r="B30" s="20" t="s">
        <v>397</v>
      </c>
      <c r="C30" s="20" t="s">
        <v>344</v>
      </c>
      <c r="D30" s="20" t="s">
        <v>378</v>
      </c>
      <c r="E30" s="30" t="s">
        <v>404</v>
      </c>
      <c r="F30" s="20" t="s">
        <v>357</v>
      </c>
      <c r="G30" s="30" t="s">
        <v>405</v>
      </c>
      <c r="H30" s="20" t="s">
        <v>337</v>
      </c>
      <c r="I30" s="20" t="s">
        <v>338</v>
      </c>
      <c r="J30" s="30" t="s">
        <v>404</v>
      </c>
    </row>
    <row r="31" ht="42" customHeight="1" spans="1:10">
      <c r="A31" s="148" t="s">
        <v>314</v>
      </c>
      <c r="B31" s="20" t="s">
        <v>397</v>
      </c>
      <c r="C31" s="20" t="s">
        <v>349</v>
      </c>
      <c r="D31" s="20" t="s">
        <v>350</v>
      </c>
      <c r="E31" s="30" t="s">
        <v>350</v>
      </c>
      <c r="F31" s="20" t="s">
        <v>335</v>
      </c>
      <c r="G31" s="30" t="s">
        <v>352</v>
      </c>
      <c r="H31" s="20" t="s">
        <v>337</v>
      </c>
      <c r="I31" s="20" t="s">
        <v>353</v>
      </c>
      <c r="J31" s="30" t="s">
        <v>406</v>
      </c>
    </row>
    <row r="32" ht="42" customHeight="1" spans="1:10">
      <c r="A32" s="148" t="s">
        <v>307</v>
      </c>
      <c r="B32" s="20" t="s">
        <v>407</v>
      </c>
      <c r="C32" s="20" t="s">
        <v>332</v>
      </c>
      <c r="D32" s="20" t="s">
        <v>333</v>
      </c>
      <c r="E32" s="30" t="s">
        <v>408</v>
      </c>
      <c r="F32" s="20" t="s">
        <v>335</v>
      </c>
      <c r="G32" s="30" t="s">
        <v>87</v>
      </c>
      <c r="H32" s="20" t="s">
        <v>337</v>
      </c>
      <c r="I32" s="20" t="s">
        <v>338</v>
      </c>
      <c r="J32" s="30" t="s">
        <v>409</v>
      </c>
    </row>
    <row r="33" ht="42" customHeight="1" spans="1:10">
      <c r="A33" s="148" t="s">
        <v>307</v>
      </c>
      <c r="B33" s="20" t="s">
        <v>407</v>
      </c>
      <c r="C33" s="20" t="s">
        <v>332</v>
      </c>
      <c r="D33" s="20" t="s">
        <v>387</v>
      </c>
      <c r="E33" s="30" t="s">
        <v>410</v>
      </c>
      <c r="F33" s="20" t="s">
        <v>335</v>
      </c>
      <c r="G33" s="30" t="s">
        <v>352</v>
      </c>
      <c r="H33" s="20" t="s">
        <v>337</v>
      </c>
      <c r="I33" s="20" t="s">
        <v>338</v>
      </c>
      <c r="J33" s="30" t="s">
        <v>411</v>
      </c>
    </row>
    <row r="34" ht="42" customHeight="1" spans="1:10">
      <c r="A34" s="148" t="s">
        <v>307</v>
      </c>
      <c r="B34" s="20" t="s">
        <v>407</v>
      </c>
      <c r="C34" s="20" t="s">
        <v>344</v>
      </c>
      <c r="D34" s="20" t="s">
        <v>345</v>
      </c>
      <c r="E34" s="30" t="s">
        <v>412</v>
      </c>
      <c r="F34" s="20" t="s">
        <v>357</v>
      </c>
      <c r="G34" s="30" t="s">
        <v>412</v>
      </c>
      <c r="H34" s="20" t="s">
        <v>337</v>
      </c>
      <c r="I34" s="20" t="s">
        <v>338</v>
      </c>
      <c r="J34" s="30" t="s">
        <v>413</v>
      </c>
    </row>
    <row r="35" ht="42" customHeight="1" spans="1:10">
      <c r="A35" s="148" t="s">
        <v>307</v>
      </c>
      <c r="B35" s="20" t="s">
        <v>407</v>
      </c>
      <c r="C35" s="20" t="s">
        <v>344</v>
      </c>
      <c r="D35" s="20" t="s">
        <v>366</v>
      </c>
      <c r="E35" s="30" t="s">
        <v>414</v>
      </c>
      <c r="F35" s="20" t="s">
        <v>357</v>
      </c>
      <c r="G35" s="30" t="s">
        <v>402</v>
      </c>
      <c r="H35" s="20" t="s">
        <v>337</v>
      </c>
      <c r="I35" s="20" t="s">
        <v>353</v>
      </c>
      <c r="J35" s="30" t="s">
        <v>415</v>
      </c>
    </row>
    <row r="36" ht="42" customHeight="1" spans="1:10">
      <c r="A36" s="148" t="s">
        <v>307</v>
      </c>
      <c r="B36" s="20" t="s">
        <v>407</v>
      </c>
      <c r="C36" s="20" t="s">
        <v>349</v>
      </c>
      <c r="D36" s="20" t="s">
        <v>350</v>
      </c>
      <c r="E36" s="30" t="s">
        <v>416</v>
      </c>
      <c r="F36" s="20" t="s">
        <v>335</v>
      </c>
      <c r="G36" s="30" t="s">
        <v>352</v>
      </c>
      <c r="H36" s="20" t="s">
        <v>337</v>
      </c>
      <c r="I36" s="20" t="s">
        <v>338</v>
      </c>
      <c r="J36" s="30" t="s">
        <v>417</v>
      </c>
    </row>
    <row r="37" ht="42" customHeight="1" spans="1:10">
      <c r="A37" s="148" t="s">
        <v>320</v>
      </c>
      <c r="B37" s="20" t="s">
        <v>418</v>
      </c>
      <c r="C37" s="20" t="s">
        <v>332</v>
      </c>
      <c r="D37" s="20" t="s">
        <v>333</v>
      </c>
      <c r="E37" s="30" t="s">
        <v>419</v>
      </c>
      <c r="F37" s="20" t="s">
        <v>357</v>
      </c>
      <c r="G37" s="30" t="s">
        <v>364</v>
      </c>
      <c r="H37" s="20" t="s">
        <v>337</v>
      </c>
      <c r="I37" s="20" t="s">
        <v>338</v>
      </c>
      <c r="J37" s="30" t="s">
        <v>420</v>
      </c>
    </row>
    <row r="38" ht="42" customHeight="1" spans="1:10">
      <c r="A38" s="148" t="s">
        <v>320</v>
      </c>
      <c r="B38" s="20" t="s">
        <v>418</v>
      </c>
      <c r="C38" s="20" t="s">
        <v>332</v>
      </c>
      <c r="D38" s="20" t="s">
        <v>387</v>
      </c>
      <c r="E38" s="30" t="s">
        <v>421</v>
      </c>
      <c r="F38" s="20" t="s">
        <v>357</v>
      </c>
      <c r="G38" s="30" t="s">
        <v>364</v>
      </c>
      <c r="H38" s="20" t="s">
        <v>337</v>
      </c>
      <c r="I38" s="20" t="s">
        <v>353</v>
      </c>
      <c r="J38" s="30" t="s">
        <v>422</v>
      </c>
    </row>
    <row r="39" ht="42" customHeight="1" spans="1:10">
      <c r="A39" s="148" t="s">
        <v>320</v>
      </c>
      <c r="B39" s="20" t="s">
        <v>418</v>
      </c>
      <c r="C39" s="20" t="s">
        <v>344</v>
      </c>
      <c r="D39" s="20" t="s">
        <v>378</v>
      </c>
      <c r="E39" s="30" t="s">
        <v>423</v>
      </c>
      <c r="F39" s="20" t="s">
        <v>357</v>
      </c>
      <c r="G39" s="30" t="s">
        <v>424</v>
      </c>
      <c r="H39" s="20" t="s">
        <v>337</v>
      </c>
      <c r="I39" s="20" t="s">
        <v>353</v>
      </c>
      <c r="J39" s="30" t="s">
        <v>425</v>
      </c>
    </row>
    <row r="40" ht="42" customHeight="1" spans="1:10">
      <c r="A40" s="148" t="s">
        <v>320</v>
      </c>
      <c r="B40" s="20" t="s">
        <v>418</v>
      </c>
      <c r="C40" s="20" t="s">
        <v>349</v>
      </c>
      <c r="D40" s="20" t="s">
        <v>350</v>
      </c>
      <c r="E40" s="30" t="s">
        <v>426</v>
      </c>
      <c r="F40" s="20" t="s">
        <v>335</v>
      </c>
      <c r="G40" s="30" t="s">
        <v>352</v>
      </c>
      <c r="H40" s="20" t="s">
        <v>337</v>
      </c>
      <c r="I40" s="20" t="s">
        <v>353</v>
      </c>
      <c r="J40" s="30" t="s">
        <v>427</v>
      </c>
    </row>
    <row r="41" ht="42" customHeight="1" spans="1:10">
      <c r="A41" s="148" t="s">
        <v>320</v>
      </c>
      <c r="B41" s="20" t="s">
        <v>418</v>
      </c>
      <c r="C41" s="20" t="s">
        <v>428</v>
      </c>
      <c r="D41" s="20" t="s">
        <v>429</v>
      </c>
      <c r="E41" s="30" t="s">
        <v>430</v>
      </c>
      <c r="F41" s="20" t="s">
        <v>431</v>
      </c>
      <c r="G41" s="30" t="s">
        <v>432</v>
      </c>
      <c r="H41" s="20" t="s">
        <v>361</v>
      </c>
      <c r="I41" s="20" t="s">
        <v>338</v>
      </c>
      <c r="J41" s="30" t="s">
        <v>433</v>
      </c>
    </row>
    <row r="42" ht="42" customHeight="1" spans="1:10">
      <c r="A42" s="148" t="s">
        <v>305</v>
      </c>
      <c r="B42" s="20" t="s">
        <v>434</v>
      </c>
      <c r="C42" s="20" t="s">
        <v>332</v>
      </c>
      <c r="D42" s="20" t="s">
        <v>387</v>
      </c>
      <c r="E42" s="30" t="s">
        <v>435</v>
      </c>
      <c r="F42" s="20" t="s">
        <v>335</v>
      </c>
      <c r="G42" s="30" t="s">
        <v>436</v>
      </c>
      <c r="H42" s="20" t="s">
        <v>337</v>
      </c>
      <c r="I42" s="20" t="s">
        <v>353</v>
      </c>
      <c r="J42" s="30" t="s">
        <v>437</v>
      </c>
    </row>
    <row r="43" ht="42" customHeight="1" spans="1:10">
      <c r="A43" s="148" t="s">
        <v>305</v>
      </c>
      <c r="B43" s="20" t="s">
        <v>434</v>
      </c>
      <c r="C43" s="20" t="s">
        <v>332</v>
      </c>
      <c r="D43" s="20" t="s">
        <v>387</v>
      </c>
      <c r="E43" s="30" t="s">
        <v>367</v>
      </c>
      <c r="F43" s="20" t="s">
        <v>335</v>
      </c>
      <c r="G43" s="30" t="s">
        <v>368</v>
      </c>
      <c r="H43" s="20" t="s">
        <v>337</v>
      </c>
      <c r="I43" s="20" t="s">
        <v>353</v>
      </c>
      <c r="J43" s="30" t="s">
        <v>438</v>
      </c>
    </row>
    <row r="44" ht="42" customHeight="1" spans="1:10">
      <c r="A44" s="148" t="s">
        <v>305</v>
      </c>
      <c r="B44" s="20" t="s">
        <v>434</v>
      </c>
      <c r="C44" s="20" t="s">
        <v>332</v>
      </c>
      <c r="D44" s="20" t="s">
        <v>362</v>
      </c>
      <c r="E44" s="30" t="s">
        <v>439</v>
      </c>
      <c r="F44" s="20" t="s">
        <v>357</v>
      </c>
      <c r="G44" s="30" t="s">
        <v>364</v>
      </c>
      <c r="H44" s="20" t="s">
        <v>337</v>
      </c>
      <c r="I44" s="20" t="s">
        <v>338</v>
      </c>
      <c r="J44" s="30" t="s">
        <v>440</v>
      </c>
    </row>
    <row r="45" ht="42" customHeight="1" spans="1:10">
      <c r="A45" s="148" t="s">
        <v>305</v>
      </c>
      <c r="B45" s="20" t="s">
        <v>434</v>
      </c>
      <c r="C45" s="20" t="s">
        <v>332</v>
      </c>
      <c r="D45" s="20" t="s">
        <v>362</v>
      </c>
      <c r="E45" s="30" t="s">
        <v>441</v>
      </c>
      <c r="F45" s="20" t="s">
        <v>431</v>
      </c>
      <c r="G45" s="30" t="s">
        <v>442</v>
      </c>
      <c r="H45" s="20" t="s">
        <v>443</v>
      </c>
      <c r="I45" s="20" t="s">
        <v>338</v>
      </c>
      <c r="J45" s="30" t="s">
        <v>444</v>
      </c>
    </row>
    <row r="46" ht="42" customHeight="1" spans="1:10">
      <c r="A46" s="148" t="s">
        <v>305</v>
      </c>
      <c r="B46" s="20" t="s">
        <v>434</v>
      </c>
      <c r="C46" s="20" t="s">
        <v>344</v>
      </c>
      <c r="D46" s="20" t="s">
        <v>378</v>
      </c>
      <c r="E46" s="30" t="s">
        <v>445</v>
      </c>
      <c r="F46" s="20" t="s">
        <v>389</v>
      </c>
      <c r="G46" s="30" t="s">
        <v>436</v>
      </c>
      <c r="H46" s="20" t="s">
        <v>337</v>
      </c>
      <c r="I46" s="20" t="s">
        <v>353</v>
      </c>
      <c r="J46" s="30" t="s">
        <v>446</v>
      </c>
    </row>
    <row r="47" ht="42" customHeight="1" spans="1:10">
      <c r="A47" s="148" t="s">
        <v>305</v>
      </c>
      <c r="B47" s="20" t="s">
        <v>434</v>
      </c>
      <c r="C47" s="20" t="s">
        <v>349</v>
      </c>
      <c r="D47" s="20" t="s">
        <v>350</v>
      </c>
      <c r="E47" s="30" t="s">
        <v>447</v>
      </c>
      <c r="F47" s="20" t="s">
        <v>389</v>
      </c>
      <c r="G47" s="30" t="s">
        <v>352</v>
      </c>
      <c r="H47" s="20" t="s">
        <v>337</v>
      </c>
      <c r="I47" s="20" t="s">
        <v>353</v>
      </c>
      <c r="J47" s="30" t="s">
        <v>448</v>
      </c>
    </row>
    <row r="48" ht="42" customHeight="1" spans="1:10">
      <c r="A48" s="148" t="s">
        <v>275</v>
      </c>
      <c r="B48" s="20" t="s">
        <v>449</v>
      </c>
      <c r="C48" s="20" t="s">
        <v>332</v>
      </c>
      <c r="D48" s="20" t="s">
        <v>333</v>
      </c>
      <c r="E48" s="30" t="s">
        <v>450</v>
      </c>
      <c r="F48" s="20" t="s">
        <v>389</v>
      </c>
      <c r="G48" s="30" t="s">
        <v>85</v>
      </c>
      <c r="H48" s="20" t="s">
        <v>451</v>
      </c>
      <c r="I48" s="20" t="s">
        <v>338</v>
      </c>
      <c r="J48" s="30" t="s">
        <v>452</v>
      </c>
    </row>
    <row r="49" ht="42" customHeight="1" spans="1:10">
      <c r="A49" s="148" t="s">
        <v>275</v>
      </c>
      <c r="B49" s="20" t="s">
        <v>449</v>
      </c>
      <c r="C49" s="20" t="s">
        <v>332</v>
      </c>
      <c r="D49" s="20" t="s">
        <v>387</v>
      </c>
      <c r="E49" s="30" t="s">
        <v>453</v>
      </c>
      <c r="F49" s="20" t="s">
        <v>431</v>
      </c>
      <c r="G49" s="30" t="s">
        <v>364</v>
      </c>
      <c r="H49" s="20" t="s">
        <v>454</v>
      </c>
      <c r="I49" s="20" t="s">
        <v>353</v>
      </c>
      <c r="J49" s="30" t="s">
        <v>455</v>
      </c>
    </row>
    <row r="50" ht="42" customHeight="1" spans="1:10">
      <c r="A50" s="148" t="s">
        <v>275</v>
      </c>
      <c r="B50" s="20" t="s">
        <v>449</v>
      </c>
      <c r="C50" s="20" t="s">
        <v>332</v>
      </c>
      <c r="D50" s="20" t="s">
        <v>387</v>
      </c>
      <c r="E50" s="30" t="s">
        <v>456</v>
      </c>
      <c r="F50" s="20" t="s">
        <v>431</v>
      </c>
      <c r="G50" s="30" t="s">
        <v>87</v>
      </c>
      <c r="H50" s="20" t="s">
        <v>337</v>
      </c>
      <c r="I50" s="20" t="s">
        <v>353</v>
      </c>
      <c r="J50" s="30" t="s">
        <v>457</v>
      </c>
    </row>
    <row r="51" ht="42" customHeight="1" spans="1:10">
      <c r="A51" s="148" t="s">
        <v>275</v>
      </c>
      <c r="B51" s="20" t="s">
        <v>449</v>
      </c>
      <c r="C51" s="20" t="s">
        <v>344</v>
      </c>
      <c r="D51" s="20" t="s">
        <v>378</v>
      </c>
      <c r="E51" s="30" t="s">
        <v>458</v>
      </c>
      <c r="F51" s="20" t="s">
        <v>389</v>
      </c>
      <c r="G51" s="30" t="s">
        <v>352</v>
      </c>
      <c r="H51" s="20" t="s">
        <v>337</v>
      </c>
      <c r="I51" s="20" t="s">
        <v>353</v>
      </c>
      <c r="J51" s="30" t="s">
        <v>459</v>
      </c>
    </row>
    <row r="52" ht="42" customHeight="1" spans="1:10">
      <c r="A52" s="148" t="s">
        <v>275</v>
      </c>
      <c r="B52" s="20" t="s">
        <v>449</v>
      </c>
      <c r="C52" s="20" t="s">
        <v>349</v>
      </c>
      <c r="D52" s="20" t="s">
        <v>350</v>
      </c>
      <c r="E52" s="30" t="s">
        <v>447</v>
      </c>
      <c r="F52" s="20" t="s">
        <v>389</v>
      </c>
      <c r="G52" s="30" t="s">
        <v>352</v>
      </c>
      <c r="H52" s="20" t="s">
        <v>337</v>
      </c>
      <c r="I52" s="20" t="s">
        <v>353</v>
      </c>
      <c r="J52" s="30" t="s">
        <v>460</v>
      </c>
    </row>
    <row r="53" ht="42" customHeight="1" spans="1:10">
      <c r="A53" s="148" t="s">
        <v>291</v>
      </c>
      <c r="B53" s="20" t="s">
        <v>461</v>
      </c>
      <c r="C53" s="20" t="s">
        <v>332</v>
      </c>
      <c r="D53" s="20" t="s">
        <v>333</v>
      </c>
      <c r="E53" s="30" t="s">
        <v>462</v>
      </c>
      <c r="F53" s="20" t="s">
        <v>389</v>
      </c>
      <c r="G53" s="30" t="s">
        <v>463</v>
      </c>
      <c r="H53" s="20" t="s">
        <v>464</v>
      </c>
      <c r="I53" s="20" t="s">
        <v>338</v>
      </c>
      <c r="J53" s="30" t="s">
        <v>465</v>
      </c>
    </row>
    <row r="54" ht="42" customHeight="1" spans="1:10">
      <c r="A54" s="148" t="s">
        <v>291</v>
      </c>
      <c r="B54" s="20" t="s">
        <v>461</v>
      </c>
      <c r="C54" s="20" t="s">
        <v>332</v>
      </c>
      <c r="D54" s="20" t="s">
        <v>333</v>
      </c>
      <c r="E54" s="30" t="s">
        <v>466</v>
      </c>
      <c r="F54" s="20" t="s">
        <v>389</v>
      </c>
      <c r="G54" s="30" t="s">
        <v>463</v>
      </c>
      <c r="H54" s="20" t="s">
        <v>464</v>
      </c>
      <c r="I54" s="20" t="s">
        <v>338</v>
      </c>
      <c r="J54" s="30" t="s">
        <v>467</v>
      </c>
    </row>
    <row r="55" ht="42" customHeight="1" spans="1:10">
      <c r="A55" s="148" t="s">
        <v>291</v>
      </c>
      <c r="B55" s="20" t="s">
        <v>461</v>
      </c>
      <c r="C55" s="20" t="s">
        <v>332</v>
      </c>
      <c r="D55" s="20" t="s">
        <v>387</v>
      </c>
      <c r="E55" s="30" t="s">
        <v>468</v>
      </c>
      <c r="F55" s="20" t="s">
        <v>335</v>
      </c>
      <c r="G55" s="30" t="s">
        <v>469</v>
      </c>
      <c r="H55" s="20" t="s">
        <v>337</v>
      </c>
      <c r="I55" s="20" t="s">
        <v>353</v>
      </c>
      <c r="J55" s="30" t="s">
        <v>470</v>
      </c>
    </row>
    <row r="56" ht="42" customHeight="1" spans="1:10">
      <c r="A56" s="148" t="s">
        <v>291</v>
      </c>
      <c r="B56" s="20" t="s">
        <v>461</v>
      </c>
      <c r="C56" s="20" t="s">
        <v>332</v>
      </c>
      <c r="D56" s="20" t="s">
        <v>362</v>
      </c>
      <c r="E56" s="30" t="s">
        <v>471</v>
      </c>
      <c r="F56" s="20" t="s">
        <v>335</v>
      </c>
      <c r="G56" s="30" t="s">
        <v>352</v>
      </c>
      <c r="H56" s="20" t="s">
        <v>337</v>
      </c>
      <c r="I56" s="20" t="s">
        <v>353</v>
      </c>
      <c r="J56" s="30" t="s">
        <v>471</v>
      </c>
    </row>
    <row r="57" ht="42" customHeight="1" spans="1:10">
      <c r="A57" s="148" t="s">
        <v>291</v>
      </c>
      <c r="B57" s="20" t="s">
        <v>461</v>
      </c>
      <c r="C57" s="20" t="s">
        <v>344</v>
      </c>
      <c r="D57" s="20" t="s">
        <v>378</v>
      </c>
      <c r="E57" s="30" t="s">
        <v>472</v>
      </c>
      <c r="F57" s="20" t="s">
        <v>335</v>
      </c>
      <c r="G57" s="30" t="s">
        <v>473</v>
      </c>
      <c r="H57" s="20" t="s">
        <v>337</v>
      </c>
      <c r="I57" s="20" t="s">
        <v>353</v>
      </c>
      <c r="J57" s="30" t="s">
        <v>474</v>
      </c>
    </row>
    <row r="58" ht="42" customHeight="1" spans="1:10">
      <c r="A58" s="148" t="s">
        <v>291</v>
      </c>
      <c r="B58" s="20" t="s">
        <v>461</v>
      </c>
      <c r="C58" s="20" t="s">
        <v>349</v>
      </c>
      <c r="D58" s="20" t="s">
        <v>350</v>
      </c>
      <c r="E58" s="30" t="s">
        <v>447</v>
      </c>
      <c r="F58" s="20" t="s">
        <v>335</v>
      </c>
      <c r="G58" s="30" t="s">
        <v>475</v>
      </c>
      <c r="H58" s="20" t="s">
        <v>337</v>
      </c>
      <c r="I58" s="20" t="s">
        <v>353</v>
      </c>
      <c r="J58" s="30" t="s">
        <v>476</v>
      </c>
    </row>
    <row r="59" ht="42" customHeight="1" spans="1:10">
      <c r="A59" s="148" t="s">
        <v>297</v>
      </c>
      <c r="B59" s="20" t="s">
        <v>477</v>
      </c>
      <c r="C59" s="20" t="s">
        <v>332</v>
      </c>
      <c r="D59" s="20" t="s">
        <v>333</v>
      </c>
      <c r="E59" s="30" t="s">
        <v>478</v>
      </c>
      <c r="F59" s="20" t="s">
        <v>357</v>
      </c>
      <c r="G59" s="30" t="s">
        <v>86</v>
      </c>
      <c r="H59" s="20" t="s">
        <v>479</v>
      </c>
      <c r="I59" s="20" t="s">
        <v>338</v>
      </c>
      <c r="J59" s="30" t="s">
        <v>480</v>
      </c>
    </row>
    <row r="60" ht="42" customHeight="1" spans="1:10">
      <c r="A60" s="148" t="s">
        <v>297</v>
      </c>
      <c r="B60" s="20" t="s">
        <v>477</v>
      </c>
      <c r="C60" s="20" t="s">
        <v>332</v>
      </c>
      <c r="D60" s="20" t="s">
        <v>387</v>
      </c>
      <c r="E60" s="30" t="s">
        <v>481</v>
      </c>
      <c r="F60" s="20" t="s">
        <v>389</v>
      </c>
      <c r="G60" s="30" t="s">
        <v>364</v>
      </c>
      <c r="H60" s="20" t="s">
        <v>337</v>
      </c>
      <c r="I60" s="20" t="s">
        <v>338</v>
      </c>
      <c r="J60" s="30" t="s">
        <v>482</v>
      </c>
    </row>
    <row r="61" ht="42" customHeight="1" spans="1:10">
      <c r="A61" s="148" t="s">
        <v>297</v>
      </c>
      <c r="B61" s="20" t="s">
        <v>477</v>
      </c>
      <c r="C61" s="20" t="s">
        <v>344</v>
      </c>
      <c r="D61" s="20" t="s">
        <v>378</v>
      </c>
      <c r="E61" s="30" t="s">
        <v>483</v>
      </c>
      <c r="F61" s="20" t="s">
        <v>389</v>
      </c>
      <c r="G61" s="30" t="s">
        <v>364</v>
      </c>
      <c r="H61" s="20" t="s">
        <v>337</v>
      </c>
      <c r="I61" s="20" t="s">
        <v>353</v>
      </c>
      <c r="J61" s="30" t="s">
        <v>484</v>
      </c>
    </row>
    <row r="62" ht="42" customHeight="1" spans="1:10">
      <c r="A62" s="148" t="s">
        <v>297</v>
      </c>
      <c r="B62" s="20" t="s">
        <v>477</v>
      </c>
      <c r="C62" s="20" t="s">
        <v>349</v>
      </c>
      <c r="D62" s="20" t="s">
        <v>350</v>
      </c>
      <c r="E62" s="30" t="s">
        <v>350</v>
      </c>
      <c r="F62" s="20" t="s">
        <v>389</v>
      </c>
      <c r="G62" s="30" t="s">
        <v>352</v>
      </c>
      <c r="H62" s="20" t="s">
        <v>337</v>
      </c>
      <c r="I62" s="20" t="s">
        <v>353</v>
      </c>
      <c r="J62" s="30" t="s">
        <v>485</v>
      </c>
    </row>
    <row r="63" ht="42" customHeight="1" spans="1:10">
      <c r="A63" s="148" t="s">
        <v>268</v>
      </c>
      <c r="B63" s="20" t="s">
        <v>486</v>
      </c>
      <c r="C63" s="20" t="s">
        <v>332</v>
      </c>
      <c r="D63" s="20" t="s">
        <v>333</v>
      </c>
      <c r="E63" s="30" t="s">
        <v>487</v>
      </c>
      <c r="F63" s="20" t="s">
        <v>357</v>
      </c>
      <c r="G63" s="30" t="s">
        <v>85</v>
      </c>
      <c r="H63" s="20" t="s">
        <v>372</v>
      </c>
      <c r="I63" s="20" t="s">
        <v>338</v>
      </c>
      <c r="J63" s="30" t="s">
        <v>488</v>
      </c>
    </row>
    <row r="64" ht="42" customHeight="1" spans="1:10">
      <c r="A64" s="148" t="s">
        <v>268</v>
      </c>
      <c r="B64" s="20" t="s">
        <v>486</v>
      </c>
      <c r="C64" s="20" t="s">
        <v>332</v>
      </c>
      <c r="D64" s="20" t="s">
        <v>387</v>
      </c>
      <c r="E64" s="30" t="s">
        <v>489</v>
      </c>
      <c r="F64" s="20" t="s">
        <v>357</v>
      </c>
      <c r="G64" s="30" t="s">
        <v>364</v>
      </c>
      <c r="H64" s="20" t="s">
        <v>337</v>
      </c>
      <c r="I64" s="20" t="s">
        <v>353</v>
      </c>
      <c r="J64" s="30" t="s">
        <v>490</v>
      </c>
    </row>
    <row r="65" ht="42" customHeight="1" spans="1:10">
      <c r="A65" s="148" t="s">
        <v>268</v>
      </c>
      <c r="B65" s="20" t="s">
        <v>486</v>
      </c>
      <c r="C65" s="20" t="s">
        <v>332</v>
      </c>
      <c r="D65" s="20" t="s">
        <v>362</v>
      </c>
      <c r="E65" s="30" t="s">
        <v>491</v>
      </c>
      <c r="F65" s="20" t="s">
        <v>357</v>
      </c>
      <c r="G65" s="30" t="s">
        <v>364</v>
      </c>
      <c r="H65" s="20" t="s">
        <v>337</v>
      </c>
      <c r="I65" s="20" t="s">
        <v>353</v>
      </c>
      <c r="J65" s="30" t="s">
        <v>492</v>
      </c>
    </row>
    <row r="66" ht="42" customHeight="1" spans="1:10">
      <c r="A66" s="148" t="s">
        <v>268</v>
      </c>
      <c r="B66" s="20" t="s">
        <v>486</v>
      </c>
      <c r="C66" s="20" t="s">
        <v>344</v>
      </c>
      <c r="D66" s="20" t="s">
        <v>378</v>
      </c>
      <c r="E66" s="30" t="s">
        <v>493</v>
      </c>
      <c r="F66" s="20" t="s">
        <v>357</v>
      </c>
      <c r="G66" s="30" t="s">
        <v>494</v>
      </c>
      <c r="H66" s="20" t="s">
        <v>337</v>
      </c>
      <c r="I66" s="20" t="s">
        <v>353</v>
      </c>
      <c r="J66" s="30" t="s">
        <v>493</v>
      </c>
    </row>
    <row r="67" ht="42" customHeight="1" spans="1:10">
      <c r="A67" s="148" t="s">
        <v>268</v>
      </c>
      <c r="B67" s="20" t="s">
        <v>486</v>
      </c>
      <c r="C67" s="20" t="s">
        <v>349</v>
      </c>
      <c r="D67" s="20" t="s">
        <v>350</v>
      </c>
      <c r="E67" s="30" t="s">
        <v>495</v>
      </c>
      <c r="F67" s="20" t="s">
        <v>389</v>
      </c>
      <c r="G67" s="30" t="s">
        <v>352</v>
      </c>
      <c r="H67" s="20" t="s">
        <v>337</v>
      </c>
      <c r="I67" s="20" t="s">
        <v>353</v>
      </c>
      <c r="J67" s="30" t="s">
        <v>496</v>
      </c>
    </row>
    <row r="68" ht="42" customHeight="1" spans="1:10">
      <c r="A68" s="148" t="s">
        <v>316</v>
      </c>
      <c r="B68" s="20" t="s">
        <v>497</v>
      </c>
      <c r="C68" s="20" t="s">
        <v>332</v>
      </c>
      <c r="D68" s="20" t="s">
        <v>333</v>
      </c>
      <c r="E68" s="30" t="s">
        <v>385</v>
      </c>
      <c r="F68" s="20" t="s">
        <v>357</v>
      </c>
      <c r="G68" s="30">
        <v>100</v>
      </c>
      <c r="H68" s="20" t="s">
        <v>337</v>
      </c>
      <c r="I68" s="20" t="s">
        <v>353</v>
      </c>
      <c r="J68" s="30" t="s">
        <v>386</v>
      </c>
    </row>
    <row r="69" ht="42" customHeight="1" spans="1:10">
      <c r="A69" s="148" t="s">
        <v>316</v>
      </c>
      <c r="B69" s="20" t="s">
        <v>498</v>
      </c>
      <c r="C69" s="20" t="s">
        <v>332</v>
      </c>
      <c r="D69" s="20" t="s">
        <v>387</v>
      </c>
      <c r="E69" s="30" t="s">
        <v>388</v>
      </c>
      <c r="F69" s="20" t="s">
        <v>357</v>
      </c>
      <c r="G69" s="30" t="s">
        <v>364</v>
      </c>
      <c r="H69" s="20" t="s">
        <v>337</v>
      </c>
      <c r="I69" s="20" t="s">
        <v>338</v>
      </c>
      <c r="J69" s="30" t="s">
        <v>390</v>
      </c>
    </row>
    <row r="70" ht="42" customHeight="1" spans="1:10">
      <c r="A70" s="148" t="s">
        <v>316</v>
      </c>
      <c r="B70" s="20" t="s">
        <v>498</v>
      </c>
      <c r="C70" s="20" t="s">
        <v>332</v>
      </c>
      <c r="D70" s="20" t="s">
        <v>362</v>
      </c>
      <c r="E70" s="30" t="s">
        <v>499</v>
      </c>
      <c r="F70" s="20" t="s">
        <v>357</v>
      </c>
      <c r="G70" s="30" t="s">
        <v>364</v>
      </c>
      <c r="H70" s="20" t="s">
        <v>337</v>
      </c>
      <c r="I70" s="20" t="s">
        <v>353</v>
      </c>
      <c r="J70" s="30" t="s">
        <v>500</v>
      </c>
    </row>
    <row r="71" ht="42" customHeight="1" spans="1:10">
      <c r="A71" s="148" t="s">
        <v>316</v>
      </c>
      <c r="B71" s="20" t="s">
        <v>498</v>
      </c>
      <c r="C71" s="20" t="s">
        <v>344</v>
      </c>
      <c r="D71" s="20" t="s">
        <v>378</v>
      </c>
      <c r="E71" s="30" t="s">
        <v>501</v>
      </c>
      <c r="F71" s="20" t="s">
        <v>357</v>
      </c>
      <c r="G71" s="30" t="s">
        <v>364</v>
      </c>
      <c r="H71" s="20" t="s">
        <v>337</v>
      </c>
      <c r="I71" s="20" t="s">
        <v>353</v>
      </c>
      <c r="J71" s="30" t="s">
        <v>502</v>
      </c>
    </row>
    <row r="72" ht="42" customHeight="1" spans="1:10">
      <c r="A72" s="148" t="s">
        <v>316</v>
      </c>
      <c r="B72" s="20" t="s">
        <v>498</v>
      </c>
      <c r="C72" s="20" t="s">
        <v>349</v>
      </c>
      <c r="D72" s="20" t="s">
        <v>350</v>
      </c>
      <c r="E72" s="30" t="s">
        <v>395</v>
      </c>
      <c r="F72" s="20" t="s">
        <v>335</v>
      </c>
      <c r="G72" s="30" t="s">
        <v>352</v>
      </c>
      <c r="H72" s="20" t="s">
        <v>337</v>
      </c>
      <c r="I72" s="20" t="s">
        <v>353</v>
      </c>
      <c r="J72" s="30" t="s">
        <v>396</v>
      </c>
    </row>
    <row r="73" ht="42" customHeight="1" spans="1:10">
      <c r="A73" s="148" t="s">
        <v>309</v>
      </c>
      <c r="B73" s="20" t="s">
        <v>503</v>
      </c>
      <c r="C73" s="20" t="s">
        <v>332</v>
      </c>
      <c r="D73" s="20" t="s">
        <v>333</v>
      </c>
      <c r="E73" s="30" t="s">
        <v>504</v>
      </c>
      <c r="F73" s="20" t="s">
        <v>389</v>
      </c>
      <c r="G73" s="30" t="s">
        <v>86</v>
      </c>
      <c r="H73" s="20" t="s">
        <v>479</v>
      </c>
      <c r="I73" s="20" t="s">
        <v>338</v>
      </c>
      <c r="J73" s="30" t="s">
        <v>505</v>
      </c>
    </row>
    <row r="74" ht="42" customHeight="1" spans="1:10">
      <c r="A74" s="148" t="s">
        <v>309</v>
      </c>
      <c r="B74" s="20" t="s">
        <v>503</v>
      </c>
      <c r="C74" s="20" t="s">
        <v>332</v>
      </c>
      <c r="D74" s="20" t="s">
        <v>333</v>
      </c>
      <c r="E74" s="30" t="s">
        <v>506</v>
      </c>
      <c r="F74" s="20" t="s">
        <v>357</v>
      </c>
      <c r="G74" s="30" t="s">
        <v>364</v>
      </c>
      <c r="H74" s="20" t="s">
        <v>337</v>
      </c>
      <c r="I74" s="20" t="s">
        <v>353</v>
      </c>
      <c r="J74" s="30" t="s">
        <v>507</v>
      </c>
    </row>
    <row r="75" ht="42" customHeight="1" spans="1:10">
      <c r="A75" s="148" t="s">
        <v>309</v>
      </c>
      <c r="B75" s="20" t="s">
        <v>503</v>
      </c>
      <c r="C75" s="20" t="s">
        <v>332</v>
      </c>
      <c r="D75" s="20" t="s">
        <v>387</v>
      </c>
      <c r="E75" s="30" t="s">
        <v>508</v>
      </c>
      <c r="F75" s="20" t="s">
        <v>357</v>
      </c>
      <c r="G75" s="30" t="s">
        <v>364</v>
      </c>
      <c r="H75" s="20" t="s">
        <v>337</v>
      </c>
      <c r="I75" s="20" t="s">
        <v>353</v>
      </c>
      <c r="J75" s="30" t="s">
        <v>509</v>
      </c>
    </row>
    <row r="76" ht="42" customHeight="1" spans="1:10">
      <c r="A76" s="148" t="s">
        <v>309</v>
      </c>
      <c r="B76" s="20" t="s">
        <v>503</v>
      </c>
      <c r="C76" s="20" t="s">
        <v>332</v>
      </c>
      <c r="D76" s="20" t="s">
        <v>362</v>
      </c>
      <c r="E76" s="30" t="s">
        <v>510</v>
      </c>
      <c r="F76" s="20" t="s">
        <v>335</v>
      </c>
      <c r="G76" s="30" t="s">
        <v>436</v>
      </c>
      <c r="H76" s="20" t="s">
        <v>337</v>
      </c>
      <c r="I76" s="20" t="s">
        <v>353</v>
      </c>
      <c r="J76" s="30" t="s">
        <v>511</v>
      </c>
    </row>
    <row r="77" ht="42" customHeight="1" spans="1:10">
      <c r="A77" s="148" t="s">
        <v>309</v>
      </c>
      <c r="B77" s="20" t="s">
        <v>503</v>
      </c>
      <c r="C77" s="20" t="s">
        <v>344</v>
      </c>
      <c r="D77" s="20" t="s">
        <v>378</v>
      </c>
      <c r="E77" s="30" t="s">
        <v>512</v>
      </c>
      <c r="F77" s="20" t="s">
        <v>357</v>
      </c>
      <c r="G77" s="30" t="s">
        <v>513</v>
      </c>
      <c r="H77" s="20" t="s">
        <v>337</v>
      </c>
      <c r="I77" s="20" t="s">
        <v>353</v>
      </c>
      <c r="J77" s="30" t="s">
        <v>514</v>
      </c>
    </row>
    <row r="78" ht="42" customHeight="1" spans="1:10">
      <c r="A78" s="148" t="s">
        <v>309</v>
      </c>
      <c r="B78" s="20" t="s">
        <v>503</v>
      </c>
      <c r="C78" s="20" t="s">
        <v>349</v>
      </c>
      <c r="D78" s="20" t="s">
        <v>350</v>
      </c>
      <c r="E78" s="30" t="s">
        <v>515</v>
      </c>
      <c r="F78" s="20" t="s">
        <v>389</v>
      </c>
      <c r="G78" s="30" t="s">
        <v>352</v>
      </c>
      <c r="H78" s="20" t="s">
        <v>337</v>
      </c>
      <c r="I78" s="20" t="s">
        <v>338</v>
      </c>
      <c r="J78" s="30" t="s">
        <v>516</v>
      </c>
    </row>
    <row r="79" ht="42" customHeight="1" spans="1:10">
      <c r="A79" s="148" t="s">
        <v>293</v>
      </c>
      <c r="B79" s="20" t="s">
        <v>517</v>
      </c>
      <c r="C79" s="20" t="s">
        <v>332</v>
      </c>
      <c r="D79" s="20" t="s">
        <v>333</v>
      </c>
      <c r="E79" s="30" t="s">
        <v>518</v>
      </c>
      <c r="F79" s="20" t="s">
        <v>335</v>
      </c>
      <c r="G79" s="30" t="s">
        <v>519</v>
      </c>
      <c r="H79" s="20" t="s">
        <v>361</v>
      </c>
      <c r="I79" s="20" t="s">
        <v>338</v>
      </c>
      <c r="J79" s="30" t="s">
        <v>520</v>
      </c>
    </row>
    <row r="80" ht="42" customHeight="1" spans="1:10">
      <c r="A80" s="148" t="s">
        <v>293</v>
      </c>
      <c r="B80" s="20" t="s">
        <v>517</v>
      </c>
      <c r="C80" s="20" t="s">
        <v>332</v>
      </c>
      <c r="D80" s="20" t="s">
        <v>362</v>
      </c>
      <c r="E80" s="30" t="s">
        <v>521</v>
      </c>
      <c r="F80" s="20" t="s">
        <v>357</v>
      </c>
      <c r="G80" s="30" t="s">
        <v>364</v>
      </c>
      <c r="H80" s="20" t="s">
        <v>337</v>
      </c>
      <c r="I80" s="20" t="s">
        <v>353</v>
      </c>
      <c r="J80" s="30" t="s">
        <v>522</v>
      </c>
    </row>
    <row r="81" ht="42" customHeight="1" spans="1:10">
      <c r="A81" s="148" t="s">
        <v>293</v>
      </c>
      <c r="B81" s="20" t="s">
        <v>517</v>
      </c>
      <c r="C81" s="20" t="s">
        <v>344</v>
      </c>
      <c r="D81" s="20" t="s">
        <v>378</v>
      </c>
      <c r="E81" s="30" t="s">
        <v>523</v>
      </c>
      <c r="F81" s="20" t="s">
        <v>357</v>
      </c>
      <c r="G81" s="30" t="s">
        <v>524</v>
      </c>
      <c r="H81" s="20" t="s">
        <v>337</v>
      </c>
      <c r="I81" s="20" t="s">
        <v>353</v>
      </c>
      <c r="J81" s="30" t="s">
        <v>525</v>
      </c>
    </row>
    <row r="82" ht="42" customHeight="1" spans="1:10">
      <c r="A82" s="148" t="s">
        <v>293</v>
      </c>
      <c r="B82" s="20" t="s">
        <v>517</v>
      </c>
      <c r="C82" s="20" t="s">
        <v>349</v>
      </c>
      <c r="D82" s="20" t="s">
        <v>350</v>
      </c>
      <c r="E82" s="30" t="s">
        <v>350</v>
      </c>
      <c r="F82" s="20" t="s">
        <v>335</v>
      </c>
      <c r="G82" s="30" t="s">
        <v>352</v>
      </c>
      <c r="H82" s="20" t="s">
        <v>337</v>
      </c>
      <c r="I82" s="20" t="s">
        <v>353</v>
      </c>
      <c r="J82" s="30" t="s">
        <v>350</v>
      </c>
    </row>
    <row r="83" ht="42" customHeight="1" spans="1:10">
      <c r="A83" s="148" t="s">
        <v>271</v>
      </c>
      <c r="B83" s="20" t="s">
        <v>526</v>
      </c>
      <c r="C83" s="20" t="s">
        <v>332</v>
      </c>
      <c r="D83" s="20" t="s">
        <v>333</v>
      </c>
      <c r="E83" s="30" t="s">
        <v>527</v>
      </c>
      <c r="F83" s="20" t="s">
        <v>357</v>
      </c>
      <c r="G83" s="30" t="s">
        <v>90</v>
      </c>
      <c r="H83" s="20" t="s">
        <v>528</v>
      </c>
      <c r="I83" s="20" t="s">
        <v>338</v>
      </c>
      <c r="J83" s="30" t="s">
        <v>529</v>
      </c>
    </row>
    <row r="84" ht="42" customHeight="1" spans="1:10">
      <c r="A84" s="148" t="s">
        <v>271</v>
      </c>
      <c r="B84" s="20" t="s">
        <v>526</v>
      </c>
      <c r="C84" s="20" t="s">
        <v>332</v>
      </c>
      <c r="D84" s="20" t="s">
        <v>387</v>
      </c>
      <c r="E84" s="30" t="s">
        <v>530</v>
      </c>
      <c r="F84" s="20" t="s">
        <v>389</v>
      </c>
      <c r="G84" s="30" t="s">
        <v>364</v>
      </c>
      <c r="H84" s="20" t="s">
        <v>337</v>
      </c>
      <c r="I84" s="20" t="s">
        <v>353</v>
      </c>
      <c r="J84" s="30" t="s">
        <v>531</v>
      </c>
    </row>
    <row r="85" ht="42" customHeight="1" spans="1:10">
      <c r="A85" s="148" t="s">
        <v>271</v>
      </c>
      <c r="B85" s="20" t="s">
        <v>526</v>
      </c>
      <c r="C85" s="20" t="s">
        <v>332</v>
      </c>
      <c r="D85" s="20" t="s">
        <v>387</v>
      </c>
      <c r="E85" s="30" t="s">
        <v>532</v>
      </c>
      <c r="F85" s="20" t="s">
        <v>389</v>
      </c>
      <c r="G85" s="30" t="s">
        <v>364</v>
      </c>
      <c r="H85" s="20" t="s">
        <v>337</v>
      </c>
      <c r="I85" s="20" t="s">
        <v>353</v>
      </c>
      <c r="J85" s="30" t="s">
        <v>533</v>
      </c>
    </row>
    <row r="86" ht="42" customHeight="1" spans="1:10">
      <c r="A86" s="148" t="s">
        <v>271</v>
      </c>
      <c r="B86" s="20" t="s">
        <v>526</v>
      </c>
      <c r="C86" s="20" t="s">
        <v>344</v>
      </c>
      <c r="D86" s="20" t="s">
        <v>345</v>
      </c>
      <c r="E86" s="30" t="s">
        <v>534</v>
      </c>
      <c r="F86" s="20" t="s">
        <v>431</v>
      </c>
      <c r="G86" s="30" t="s">
        <v>535</v>
      </c>
      <c r="H86" s="20" t="s">
        <v>361</v>
      </c>
      <c r="I86" s="20" t="s">
        <v>338</v>
      </c>
      <c r="J86" s="30" t="s">
        <v>536</v>
      </c>
    </row>
    <row r="87" ht="42" customHeight="1" spans="1:10">
      <c r="A87" s="148" t="s">
        <v>271</v>
      </c>
      <c r="B87" s="20" t="s">
        <v>526</v>
      </c>
      <c r="C87" s="20" t="s">
        <v>344</v>
      </c>
      <c r="D87" s="20" t="s">
        <v>366</v>
      </c>
      <c r="E87" s="30" t="s">
        <v>537</v>
      </c>
      <c r="F87" s="20" t="s">
        <v>389</v>
      </c>
      <c r="G87" s="30" t="s">
        <v>87</v>
      </c>
      <c r="H87" s="20" t="s">
        <v>538</v>
      </c>
      <c r="I87" s="20" t="s">
        <v>338</v>
      </c>
      <c r="J87" s="30" t="s">
        <v>539</v>
      </c>
    </row>
    <row r="88" ht="42" customHeight="1" spans="1:10">
      <c r="A88" s="148" t="s">
        <v>271</v>
      </c>
      <c r="B88" s="20" t="s">
        <v>526</v>
      </c>
      <c r="C88" s="20" t="s">
        <v>349</v>
      </c>
      <c r="D88" s="20" t="s">
        <v>350</v>
      </c>
      <c r="E88" s="30" t="s">
        <v>540</v>
      </c>
      <c r="F88" s="20" t="s">
        <v>389</v>
      </c>
      <c r="G88" s="30" t="s">
        <v>352</v>
      </c>
      <c r="H88" s="20" t="s">
        <v>337</v>
      </c>
      <c r="I88" s="20" t="s">
        <v>353</v>
      </c>
      <c r="J88" s="30" t="s">
        <v>541</v>
      </c>
    </row>
    <row r="89" ht="42" customHeight="1" spans="1:10">
      <c r="A89" s="148" t="s">
        <v>279</v>
      </c>
      <c r="B89" s="20" t="s">
        <v>542</v>
      </c>
      <c r="C89" s="20" t="s">
        <v>332</v>
      </c>
      <c r="D89" s="20" t="s">
        <v>333</v>
      </c>
      <c r="E89" s="30" t="s">
        <v>543</v>
      </c>
      <c r="F89" s="20" t="s">
        <v>357</v>
      </c>
      <c r="G89" s="30" t="s">
        <v>544</v>
      </c>
      <c r="H89" s="20" t="s">
        <v>545</v>
      </c>
      <c r="I89" s="20" t="s">
        <v>338</v>
      </c>
      <c r="J89" s="30" t="s">
        <v>546</v>
      </c>
    </row>
    <row r="90" ht="42" customHeight="1" spans="1:10">
      <c r="A90" s="148" t="s">
        <v>279</v>
      </c>
      <c r="B90" s="20" t="s">
        <v>542</v>
      </c>
      <c r="C90" s="20" t="s">
        <v>332</v>
      </c>
      <c r="D90" s="20" t="s">
        <v>387</v>
      </c>
      <c r="E90" s="30" t="s">
        <v>547</v>
      </c>
      <c r="F90" s="20" t="s">
        <v>357</v>
      </c>
      <c r="G90" s="30" t="s">
        <v>364</v>
      </c>
      <c r="H90" s="20" t="s">
        <v>337</v>
      </c>
      <c r="I90" s="20" t="s">
        <v>353</v>
      </c>
      <c r="J90" s="30" t="s">
        <v>548</v>
      </c>
    </row>
    <row r="91" ht="42" customHeight="1" spans="1:10">
      <c r="A91" s="148" t="s">
        <v>279</v>
      </c>
      <c r="B91" s="20" t="s">
        <v>542</v>
      </c>
      <c r="C91" s="20" t="s">
        <v>332</v>
      </c>
      <c r="D91" s="20" t="s">
        <v>387</v>
      </c>
      <c r="E91" s="30" t="s">
        <v>549</v>
      </c>
      <c r="F91" s="20" t="s">
        <v>357</v>
      </c>
      <c r="G91" s="30" t="s">
        <v>364</v>
      </c>
      <c r="H91" s="20" t="s">
        <v>337</v>
      </c>
      <c r="I91" s="20" t="s">
        <v>353</v>
      </c>
      <c r="J91" s="30" t="s">
        <v>550</v>
      </c>
    </row>
    <row r="92" ht="42" customHeight="1" spans="1:10">
      <c r="A92" s="148" t="s">
        <v>279</v>
      </c>
      <c r="B92" s="20" t="s">
        <v>542</v>
      </c>
      <c r="C92" s="20" t="s">
        <v>344</v>
      </c>
      <c r="D92" s="20" t="s">
        <v>378</v>
      </c>
      <c r="E92" s="30" t="s">
        <v>551</v>
      </c>
      <c r="F92" s="20" t="s">
        <v>389</v>
      </c>
      <c r="G92" s="30" t="s">
        <v>352</v>
      </c>
      <c r="H92" s="20" t="s">
        <v>337</v>
      </c>
      <c r="I92" s="20" t="s">
        <v>353</v>
      </c>
      <c r="J92" s="30" t="s">
        <v>552</v>
      </c>
    </row>
    <row r="93" ht="42" customHeight="1" spans="1:10">
      <c r="A93" s="148" t="s">
        <v>279</v>
      </c>
      <c r="B93" s="20" t="s">
        <v>542</v>
      </c>
      <c r="C93" s="20" t="s">
        <v>344</v>
      </c>
      <c r="D93" s="20" t="s">
        <v>378</v>
      </c>
      <c r="E93" s="30" t="s">
        <v>553</v>
      </c>
      <c r="F93" s="20" t="s">
        <v>357</v>
      </c>
      <c r="G93" s="30" t="s">
        <v>554</v>
      </c>
      <c r="H93" s="20" t="s">
        <v>337</v>
      </c>
      <c r="I93" s="20" t="s">
        <v>353</v>
      </c>
      <c r="J93" s="30" t="s">
        <v>555</v>
      </c>
    </row>
    <row r="94" ht="42" customHeight="1" spans="1:10">
      <c r="A94" s="148" t="s">
        <v>279</v>
      </c>
      <c r="B94" s="20" t="s">
        <v>542</v>
      </c>
      <c r="C94" s="20" t="s">
        <v>349</v>
      </c>
      <c r="D94" s="20" t="s">
        <v>350</v>
      </c>
      <c r="E94" s="30" t="s">
        <v>556</v>
      </c>
      <c r="F94" s="20" t="s">
        <v>389</v>
      </c>
      <c r="G94" s="30" t="s">
        <v>436</v>
      </c>
      <c r="H94" s="20" t="s">
        <v>337</v>
      </c>
      <c r="I94" s="20" t="s">
        <v>353</v>
      </c>
      <c r="J94" s="30" t="s">
        <v>557</v>
      </c>
    </row>
    <row r="95" ht="42" customHeight="1" spans="1:10">
      <c r="A95" s="148" t="s">
        <v>312</v>
      </c>
      <c r="B95" s="20" t="s">
        <v>558</v>
      </c>
      <c r="C95" s="20" t="s">
        <v>332</v>
      </c>
      <c r="D95" s="20" t="s">
        <v>333</v>
      </c>
      <c r="E95" s="30" t="s">
        <v>559</v>
      </c>
      <c r="F95" s="20" t="s">
        <v>389</v>
      </c>
      <c r="G95" s="30" t="s">
        <v>364</v>
      </c>
      <c r="H95" s="20" t="s">
        <v>337</v>
      </c>
      <c r="I95" s="20" t="s">
        <v>353</v>
      </c>
      <c r="J95" s="30" t="s">
        <v>560</v>
      </c>
    </row>
    <row r="96" ht="42" customHeight="1" spans="1:10">
      <c r="A96" s="148" t="s">
        <v>312</v>
      </c>
      <c r="B96" s="20" t="s">
        <v>558</v>
      </c>
      <c r="C96" s="20" t="s">
        <v>332</v>
      </c>
      <c r="D96" s="20" t="s">
        <v>333</v>
      </c>
      <c r="E96" s="30" t="s">
        <v>561</v>
      </c>
      <c r="F96" s="20" t="s">
        <v>389</v>
      </c>
      <c r="G96" s="30" t="s">
        <v>364</v>
      </c>
      <c r="H96" s="20" t="s">
        <v>337</v>
      </c>
      <c r="I96" s="20" t="s">
        <v>353</v>
      </c>
      <c r="J96" s="30" t="s">
        <v>562</v>
      </c>
    </row>
    <row r="97" ht="42" customHeight="1" spans="1:10">
      <c r="A97" s="148" t="s">
        <v>312</v>
      </c>
      <c r="B97" s="20" t="s">
        <v>558</v>
      </c>
      <c r="C97" s="20" t="s">
        <v>332</v>
      </c>
      <c r="D97" s="20" t="s">
        <v>333</v>
      </c>
      <c r="E97" s="30" t="s">
        <v>563</v>
      </c>
      <c r="F97" s="20" t="s">
        <v>357</v>
      </c>
      <c r="G97" s="30" t="s">
        <v>364</v>
      </c>
      <c r="H97" s="20" t="s">
        <v>337</v>
      </c>
      <c r="I97" s="20" t="s">
        <v>353</v>
      </c>
      <c r="J97" s="30" t="s">
        <v>564</v>
      </c>
    </row>
    <row r="98" ht="42" customHeight="1" spans="1:10">
      <c r="A98" s="148" t="s">
        <v>312</v>
      </c>
      <c r="B98" s="20" t="s">
        <v>558</v>
      </c>
      <c r="C98" s="20" t="s">
        <v>332</v>
      </c>
      <c r="D98" s="20" t="s">
        <v>387</v>
      </c>
      <c r="E98" s="30" t="s">
        <v>565</v>
      </c>
      <c r="F98" s="20" t="s">
        <v>335</v>
      </c>
      <c r="G98" s="30" t="s">
        <v>566</v>
      </c>
      <c r="H98" s="20" t="s">
        <v>567</v>
      </c>
      <c r="I98" s="20" t="s">
        <v>353</v>
      </c>
      <c r="J98" s="30" t="s">
        <v>568</v>
      </c>
    </row>
    <row r="99" ht="42" customHeight="1" spans="1:10">
      <c r="A99" s="148" t="s">
        <v>312</v>
      </c>
      <c r="B99" s="20" t="s">
        <v>558</v>
      </c>
      <c r="C99" s="20" t="s">
        <v>344</v>
      </c>
      <c r="D99" s="20" t="s">
        <v>366</v>
      </c>
      <c r="E99" s="30" t="s">
        <v>569</v>
      </c>
      <c r="F99" s="20" t="s">
        <v>357</v>
      </c>
      <c r="G99" s="30" t="s">
        <v>364</v>
      </c>
      <c r="H99" s="20" t="s">
        <v>337</v>
      </c>
      <c r="I99" s="20" t="s">
        <v>353</v>
      </c>
      <c r="J99" s="30" t="s">
        <v>570</v>
      </c>
    </row>
    <row r="100" ht="42" customHeight="1" spans="1:10">
      <c r="A100" s="148" t="s">
        <v>312</v>
      </c>
      <c r="B100" s="20" t="s">
        <v>558</v>
      </c>
      <c r="C100" s="20" t="s">
        <v>349</v>
      </c>
      <c r="D100" s="20" t="s">
        <v>350</v>
      </c>
      <c r="E100" s="30" t="s">
        <v>571</v>
      </c>
      <c r="F100" s="20" t="s">
        <v>389</v>
      </c>
      <c r="G100" s="30" t="s">
        <v>352</v>
      </c>
      <c r="H100" s="20" t="s">
        <v>337</v>
      </c>
      <c r="I100" s="20" t="s">
        <v>353</v>
      </c>
      <c r="J100" s="30" t="s">
        <v>572</v>
      </c>
    </row>
    <row r="101" ht="42" customHeight="1" spans="1:10">
      <c r="A101" s="148" t="s">
        <v>299</v>
      </c>
      <c r="B101" s="20" t="s">
        <v>573</v>
      </c>
      <c r="C101" s="20" t="s">
        <v>332</v>
      </c>
      <c r="D101" s="20" t="s">
        <v>333</v>
      </c>
      <c r="E101" s="30" t="s">
        <v>574</v>
      </c>
      <c r="F101" s="20" t="s">
        <v>357</v>
      </c>
      <c r="G101" s="30" t="s">
        <v>364</v>
      </c>
      <c r="H101" s="20" t="s">
        <v>337</v>
      </c>
      <c r="I101" s="20" t="s">
        <v>338</v>
      </c>
      <c r="J101" s="30" t="s">
        <v>575</v>
      </c>
    </row>
    <row r="102" ht="42" customHeight="1" spans="1:10">
      <c r="A102" s="148" t="s">
        <v>299</v>
      </c>
      <c r="B102" s="20" t="s">
        <v>573</v>
      </c>
      <c r="C102" s="20" t="s">
        <v>332</v>
      </c>
      <c r="D102" s="20" t="s">
        <v>387</v>
      </c>
      <c r="E102" s="30" t="s">
        <v>576</v>
      </c>
      <c r="F102" s="20" t="s">
        <v>357</v>
      </c>
      <c r="G102" s="30" t="s">
        <v>364</v>
      </c>
      <c r="H102" s="20" t="s">
        <v>337</v>
      </c>
      <c r="I102" s="20" t="s">
        <v>353</v>
      </c>
      <c r="J102" s="30" t="s">
        <v>577</v>
      </c>
    </row>
    <row r="103" ht="42" customHeight="1" spans="1:10">
      <c r="A103" s="148" t="s">
        <v>299</v>
      </c>
      <c r="B103" s="20" t="s">
        <v>573</v>
      </c>
      <c r="C103" s="20" t="s">
        <v>332</v>
      </c>
      <c r="D103" s="20" t="s">
        <v>362</v>
      </c>
      <c r="E103" s="30" t="s">
        <v>578</v>
      </c>
      <c r="F103" s="20" t="s">
        <v>357</v>
      </c>
      <c r="G103" s="30" t="s">
        <v>364</v>
      </c>
      <c r="H103" s="20" t="s">
        <v>337</v>
      </c>
      <c r="I103" s="20" t="s">
        <v>353</v>
      </c>
      <c r="J103" s="30" t="s">
        <v>579</v>
      </c>
    </row>
    <row r="104" ht="42" customHeight="1" spans="1:10">
      <c r="A104" s="148" t="s">
        <v>299</v>
      </c>
      <c r="B104" s="20" t="s">
        <v>573</v>
      </c>
      <c r="C104" s="20" t="s">
        <v>344</v>
      </c>
      <c r="D104" s="20" t="s">
        <v>366</v>
      </c>
      <c r="E104" s="30" t="s">
        <v>580</v>
      </c>
      <c r="F104" s="20" t="s">
        <v>357</v>
      </c>
      <c r="G104" s="30" t="s">
        <v>364</v>
      </c>
      <c r="H104" s="20" t="s">
        <v>337</v>
      </c>
      <c r="I104" s="20" t="s">
        <v>353</v>
      </c>
      <c r="J104" s="30" t="s">
        <v>581</v>
      </c>
    </row>
    <row r="105" ht="42" customHeight="1" spans="1:10">
      <c r="A105" s="148" t="s">
        <v>299</v>
      </c>
      <c r="B105" s="20" t="s">
        <v>573</v>
      </c>
      <c r="C105" s="20" t="s">
        <v>349</v>
      </c>
      <c r="D105" s="20" t="s">
        <v>350</v>
      </c>
      <c r="E105" s="30" t="s">
        <v>582</v>
      </c>
      <c r="F105" s="20" t="s">
        <v>335</v>
      </c>
      <c r="G105" s="30" t="s">
        <v>352</v>
      </c>
      <c r="H105" s="20" t="s">
        <v>337</v>
      </c>
      <c r="I105" s="20" t="s">
        <v>353</v>
      </c>
      <c r="J105" s="30" t="s">
        <v>583</v>
      </c>
    </row>
    <row r="106" ht="42" customHeight="1" spans="1:10">
      <c r="A106" s="148" t="s">
        <v>283</v>
      </c>
      <c r="B106" s="20" t="s">
        <v>461</v>
      </c>
      <c r="C106" s="20" t="s">
        <v>332</v>
      </c>
      <c r="D106" s="20" t="s">
        <v>333</v>
      </c>
      <c r="E106" s="30" t="s">
        <v>462</v>
      </c>
      <c r="F106" s="20" t="s">
        <v>357</v>
      </c>
      <c r="G106" s="30" t="s">
        <v>584</v>
      </c>
      <c r="H106" s="20" t="s">
        <v>464</v>
      </c>
      <c r="I106" s="20" t="s">
        <v>338</v>
      </c>
      <c r="J106" s="30" t="s">
        <v>585</v>
      </c>
    </row>
    <row r="107" ht="42" customHeight="1" spans="1:10">
      <c r="A107" s="148" t="s">
        <v>283</v>
      </c>
      <c r="B107" s="20" t="s">
        <v>461</v>
      </c>
      <c r="C107" s="20" t="s">
        <v>332</v>
      </c>
      <c r="D107" s="20" t="s">
        <v>333</v>
      </c>
      <c r="E107" s="30" t="s">
        <v>466</v>
      </c>
      <c r="F107" s="20" t="s">
        <v>357</v>
      </c>
      <c r="G107" s="30" t="s">
        <v>586</v>
      </c>
      <c r="H107" s="20" t="s">
        <v>464</v>
      </c>
      <c r="I107" s="20" t="s">
        <v>338</v>
      </c>
      <c r="J107" s="30" t="s">
        <v>587</v>
      </c>
    </row>
    <row r="108" ht="42" customHeight="1" spans="1:10">
      <c r="A108" s="148" t="s">
        <v>283</v>
      </c>
      <c r="B108" s="20" t="s">
        <v>461</v>
      </c>
      <c r="C108" s="20" t="s">
        <v>332</v>
      </c>
      <c r="D108" s="20" t="s">
        <v>387</v>
      </c>
      <c r="E108" s="30" t="s">
        <v>468</v>
      </c>
      <c r="F108" s="20" t="s">
        <v>335</v>
      </c>
      <c r="G108" s="30" t="s">
        <v>469</v>
      </c>
      <c r="H108" s="20" t="s">
        <v>337</v>
      </c>
      <c r="I108" s="20" t="s">
        <v>338</v>
      </c>
      <c r="J108" s="30" t="s">
        <v>470</v>
      </c>
    </row>
    <row r="109" ht="42" customHeight="1" spans="1:10">
      <c r="A109" s="148" t="s">
        <v>283</v>
      </c>
      <c r="B109" s="20" t="s">
        <v>461</v>
      </c>
      <c r="C109" s="20" t="s">
        <v>332</v>
      </c>
      <c r="D109" s="20" t="s">
        <v>362</v>
      </c>
      <c r="E109" s="30" t="s">
        <v>471</v>
      </c>
      <c r="F109" s="20" t="s">
        <v>335</v>
      </c>
      <c r="G109" s="30" t="s">
        <v>352</v>
      </c>
      <c r="H109" s="20" t="s">
        <v>337</v>
      </c>
      <c r="I109" s="20" t="s">
        <v>353</v>
      </c>
      <c r="J109" s="30" t="s">
        <v>471</v>
      </c>
    </row>
    <row r="110" ht="42" customHeight="1" spans="1:10">
      <c r="A110" s="148" t="s">
        <v>283</v>
      </c>
      <c r="B110" s="20" t="s">
        <v>461</v>
      </c>
      <c r="C110" s="20" t="s">
        <v>344</v>
      </c>
      <c r="D110" s="20" t="s">
        <v>378</v>
      </c>
      <c r="E110" s="30" t="s">
        <v>472</v>
      </c>
      <c r="F110" s="20" t="s">
        <v>389</v>
      </c>
      <c r="G110" s="30" t="s">
        <v>588</v>
      </c>
      <c r="H110" s="20" t="s">
        <v>337</v>
      </c>
      <c r="I110" s="20" t="s">
        <v>353</v>
      </c>
      <c r="J110" s="30" t="s">
        <v>474</v>
      </c>
    </row>
    <row r="111" ht="42" customHeight="1" spans="1:10">
      <c r="A111" s="148" t="s">
        <v>283</v>
      </c>
      <c r="B111" s="20" t="s">
        <v>461</v>
      </c>
      <c r="C111" s="20" t="s">
        <v>349</v>
      </c>
      <c r="D111" s="20" t="s">
        <v>350</v>
      </c>
      <c r="E111" s="30" t="s">
        <v>447</v>
      </c>
      <c r="F111" s="20" t="s">
        <v>389</v>
      </c>
      <c r="G111" s="30" t="s">
        <v>475</v>
      </c>
      <c r="H111" s="20" t="s">
        <v>337</v>
      </c>
      <c r="I111" s="20" t="s">
        <v>353</v>
      </c>
      <c r="J111" s="30" t="s">
        <v>476</v>
      </c>
    </row>
  </sheetData>
  <mergeCells count="42">
    <mergeCell ref="A2:J2"/>
    <mergeCell ref="A3:H3"/>
    <mergeCell ref="A8:A12"/>
    <mergeCell ref="A13:A17"/>
    <mergeCell ref="A18:A22"/>
    <mergeCell ref="A23:A27"/>
    <mergeCell ref="A28:A31"/>
    <mergeCell ref="A32:A36"/>
    <mergeCell ref="A37:A41"/>
    <mergeCell ref="A42:A47"/>
    <mergeCell ref="A48:A52"/>
    <mergeCell ref="A53:A58"/>
    <mergeCell ref="A59:A62"/>
    <mergeCell ref="A63:A67"/>
    <mergeCell ref="A68:A72"/>
    <mergeCell ref="A73:A78"/>
    <mergeCell ref="A79:A82"/>
    <mergeCell ref="A83:A88"/>
    <mergeCell ref="A89:A94"/>
    <mergeCell ref="A95:A100"/>
    <mergeCell ref="A101:A105"/>
    <mergeCell ref="A106:A111"/>
    <mergeCell ref="B8:B12"/>
    <mergeCell ref="B13:B17"/>
    <mergeCell ref="B18:B22"/>
    <mergeCell ref="B23:B27"/>
    <mergeCell ref="B28:B31"/>
    <mergeCell ref="B32:B36"/>
    <mergeCell ref="B37:B41"/>
    <mergeCell ref="B42:B47"/>
    <mergeCell ref="B48:B52"/>
    <mergeCell ref="B53:B58"/>
    <mergeCell ref="B59:B62"/>
    <mergeCell ref="B63:B67"/>
    <mergeCell ref="B68:B72"/>
    <mergeCell ref="B73:B78"/>
    <mergeCell ref="B79:B82"/>
    <mergeCell ref="B83:B88"/>
    <mergeCell ref="B89:B94"/>
    <mergeCell ref="B95:B100"/>
    <mergeCell ref="B101:B105"/>
    <mergeCell ref="B106:B11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 ome ☁</cp:lastModifiedBy>
  <dcterms:created xsi:type="dcterms:W3CDTF">2026-03-03T01:20:00Z</dcterms:created>
  <dcterms:modified xsi:type="dcterms:W3CDTF">2026-03-04T03:35:08Z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0F281A8624CE422AAABD99FB89F9AFC1_13</vt:lpwstr>
  </property>
  <property fmtid="{D5CDD505-2E9C-101B-9397-08002B2CF9AE}" pid="3" name="KSOProductBuildVer">
    <vt:lpwstr>2052-12.1.0.25225</vt:lpwstr>
  </property>
  <property fmtid="{D5CDD505-2E9C-101B-9397-08002B2CF9AE}" pid="4" name="CalculationRule">
    <vt:i4>0</vt:i4>
  </property>
</Properties>
</file>