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5" windowHeight="1123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<sst xmlns="http://schemas.openxmlformats.org/spreadsheetml/2006/main" count="938" uniqueCount="390">
  <si>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</si>
  <si>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</si>
  <si>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</si>
  <si>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</si>
  <si>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</si>
  <si>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</si>
  <si>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</si>
  <si>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</si>
  <si>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</si>
  <si>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</si>
  <si>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</si>
  <si>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</si>
  <si>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</si>
  <si>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</si>
  <si>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</si>
  <si>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</si>
  <si>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</si>
  <si>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</si>
  <si>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</si>
  <si>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</si>
  <si>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</si>
  <si>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</si>
  <si>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</si>
  <si>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</si>
  <si>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</si>
  <si>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</si>
  <si>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</si>
  <si>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</si>
  <si>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</si>
  <si>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</si>
  <si>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</si>
  <si>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</si>
  <si>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</si>
  <si>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</si>
  <si>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</si>
  <si>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</si>
  <si>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</si>
  <si>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</si>
  <si>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</si>
  <si>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</si>
  <si>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</si>
  <si>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</si>
  <si>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</si>
  <si>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</si>
  <si>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</si>
  <si>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</si>
  <si>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</si>
  <si>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</si>
  <si>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</si>
  <si>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</si>
  <si>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</si>
  <si>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</si>
  <si>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</si>
  <si>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</si>
  <si>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</si>
  <si>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</si>
  <si>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</si>
  <si>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</si>
  <si>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</si>
  <si>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</si>
  <si>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</si>
  <si>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</si>
  <si>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</si>
  <si>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</si>
  <si>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</si>
  <si>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</si>
  <si>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</si>
  <si>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</si>
  <si>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</si>
  <si>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155</t>
  </si>
  <si>
    <t>嵩明县档案馆</t>
  </si>
  <si>
    <t>155001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</si>
  <si>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</si>
  <si>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</si>
  <si>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</si>
  <si>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</si>
  <si>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</si>
  <si>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</si>
  <si>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</si>
  <si>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</si>
  <si>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</si>
  <si>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</si>
  <si>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</si>
  <si>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</si>
  <si>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</si>
  <si>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</si>
  <si>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</si>
  <si>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</si>
  <si>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</si>
  <si>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</si>
  <si>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</si>
  <si>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</si>
  <si>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</si>
  <si>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</si>
  <si>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</si>
  <si>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</si>
  <si>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</si>
  <si>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</si>
  <si>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</si>
  <si>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</si>
  <si>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20126</t>
  </si>
  <si>
    <t>档案事务</t>
  </si>
  <si>
    <t>2012604</t>
  </si>
  <si>
    <t>档案馆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</si>
  <si>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</si>
  <si>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</si>
  <si>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</si>
  <si>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</si>
  <si>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</si>
  <si>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</si>
  <si>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</si>
  <si>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</si>
  <si>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</si>
  <si>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</si>
  <si>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</si>
  <si>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</si>
  <si>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</si>
  <si>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</si>
  <si>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</si>
  <si>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</si>
  <si>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</si>
  <si>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</si>
  <si>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</si>
  <si>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</si>
  <si>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</si>
  <si>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</si>
  <si>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</si>
  <si>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</si>
  <si>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</si>
  <si>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</si>
  <si>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</si>
  <si>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2120803</t>
  </si>
  <si>
    <t>城市建设支出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</si>
  <si>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</si>
  <si>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</si>
  <si>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</si>
  <si>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</si>
  <si>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</si>
  <si>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</si>
  <si>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</si>
  <si>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</si>
  <si>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</si>
  <si>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</si>
  <si>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</si>
  <si>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</si>
  <si>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</si>
  <si>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</si>
  <si>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</si>
  <si>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</si>
  <si>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</si>
  <si>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</si>
  <si>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</si>
  <si>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</si>
  <si>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</si>
  <si>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</si>
  <si>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</si>
  <si>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</si>
  <si>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</si>
  <si>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</si>
  <si>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</si>
  <si>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</si>
  <si>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</si>
  <si>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</si>
  <si>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</si>
  <si>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</si>
  <si>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</si>
  <si>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</si>
  <si>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</si>
  <si>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</si>
  <si>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</si>
  <si>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</si>
  <si>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</si>
  <si>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</si>
  <si>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</si>
  <si>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</si>
  <si>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</si>
  <si>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</si>
  <si>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</si>
  <si>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</si>
  <si>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</si>
  <si>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</si>
  <si>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</si>
  <si>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</si>
  <si>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</si>
  <si>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</si>
  <si>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</si>
  <si>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</si>
  <si>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</si>
  <si>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</si>
  <si>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</si>
  <si>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</si>
  <si>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</si>
  <si>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</si>
  <si>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</si>
  <si>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</si>
  <si>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</si>
  <si>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</si>
  <si>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</si>
  <si>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</si>
  <si>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</si>
  <si>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</si>
  <si>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</si>
  <si>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</si>
  <si>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</si>
  <si>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530127210000000017293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</si>
  <si>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</si>
  <si>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</si>
  <si>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</si>
  <si>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</si>
  <si>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</si>
  <si>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</si>
  <si>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</si>
  <si>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</si>
  <si>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</si>
  <si>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530127210000000017294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</si>
  <si>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</si>
  <si>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</si>
  <si>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</si>
  <si>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</si>
  <si>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</si>
  <si>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</si>
  <si>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</si>
  <si>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</si>
  <si>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</si>
  <si>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530127210000000017295</t>
  </si>
  <si>
    <t>30113</t>
  </si>
  <si>
    <t>530127210000000017299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</si>
  <si>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</si>
  <si>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</si>
  <si>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</si>
  <si>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</si>
  <si>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</si>
  <si>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</si>
  <si>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</si>
  <si>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</si>
  <si>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</si>
  <si>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</si>
  <si>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</si>
  <si>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</si>
  <si>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</si>
  <si>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</si>
  <si>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</si>
  <si>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</si>
  <si>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</si>
  <si>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</si>
  <si>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</si>
  <si>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530127231100001457486</t>
  </si>
  <si>
    <t>30217</t>
  </si>
  <si>
    <t>530127231100001457499</t>
  </si>
  <si>
    <t>离退休人员支出</t>
  </si>
  <si>
    <t>30305</t>
  </si>
  <si>
    <t>生活补助</t>
  </si>
  <si>
    <t>530127241100002316480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</si>
  <si>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</si>
  <si>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</si>
  <si>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</si>
  <si>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</si>
  <si>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</si>
  <si>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</si>
  <si>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</si>
  <si>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</si>
  <si>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</si>
  <si>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</si>
  <si>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530127210000000017301</t>
  </si>
  <si>
    <t>档案馆日常运行经费</t>
  </si>
  <si>
    <t>530127251100003684875</t>
  </si>
  <si>
    <t>政府采购安保服务经费</t>
  </si>
  <si>
    <t>530127251100004012813</t>
  </si>
  <si>
    <t>嵩明县档案馆建设项目经费</t>
  </si>
  <si>
    <t>30905</t>
  </si>
  <si>
    <t>基础设施建设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</si>
  <si>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</si>
  <si>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</si>
  <si>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</si>
  <si>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</si>
  <si>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</si>
  <si>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</si>
  <si>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</si>
  <si>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</si>
  <si>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</si>
  <si>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</si>
  <si>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县档案馆建设项目经费</t>
  </si>
  <si>
    <t>产出指标</t>
  </si>
  <si>
    <t>数量指标</t>
  </si>
  <si>
    <t>档案馆综合建设项目款</t>
  </si>
  <si>
    <t>&gt;=</t>
  </si>
  <si>
    <t>54329</t>
  </si>
  <si>
    <t>元</t>
  </si>
  <si>
    <t>定量指标</t>
  </si>
  <si>
    <t>资金到账及时拨付</t>
  </si>
  <si>
    <t>效益指标</t>
  </si>
  <si>
    <t>社会效益</t>
  </si>
  <si>
    <t>档案馆正常运转，档案查阅利用正常开展。</t>
  </si>
  <si>
    <t>98</t>
  </si>
  <si>
    <t>%</t>
  </si>
  <si>
    <t>定性指标</t>
  </si>
  <si>
    <t>受益人群覆盖率=（实际实现受益人群数/计划实现受益人群数）*100%</t>
  </si>
  <si>
    <t>满意度指标</t>
  </si>
  <si>
    <t>服务对象满意度</t>
  </si>
  <si>
    <t>受益人群满意度</t>
  </si>
  <si>
    <t>调查人群中对设施建设或设施运行的满意度。
受益人群覆盖率=（调查人群中对设施建设或设施运行的人数/问卷调查人数）*100%</t>
  </si>
  <si>
    <t>确保档案馆安全运行</t>
  </si>
  <si>
    <t>安保人数</t>
  </si>
  <si>
    <t>=</t>
  </si>
  <si>
    <t>人</t>
  </si>
  <si>
    <t>确保档案馆全年安全运行</t>
  </si>
  <si>
    <t>档案馆正常运行</t>
  </si>
  <si>
    <t>全年安全运行</t>
  </si>
  <si>
    <t>年</t>
  </si>
  <si>
    <t>群众满意度</t>
  </si>
  <si>
    <t>服务群众满意度</t>
  </si>
  <si>
    <t>按档案库房“八防”管理要求，更换档案用品和库房保洁，确保档案安全；保障档案馆日常运行维护。</t>
  </si>
  <si>
    <t>馆藏档案日常管理保护</t>
  </si>
  <si>
    <t>3.5万卷</t>
  </si>
  <si>
    <t>卷</t>
  </si>
  <si>
    <t>完成馆藏档案4万卷的日常管理保护</t>
  </si>
  <si>
    <t>质量指标</t>
  </si>
  <si>
    <t>完成馆藏档案3.5万卷的日常管理保护</t>
  </si>
  <si>
    <t>档案馆日常运行正常</t>
  </si>
  <si>
    <t>档案馆各项事务安全运行</t>
  </si>
  <si>
    <t>时效指标</t>
  </si>
  <si>
    <t>　 档案用品更换和库房清洁</t>
  </si>
  <si>
    <t>更换10%档案壳，库房每周清洁，每月消毒每季度杀虫等</t>
  </si>
  <si>
    <t>定期定时维护</t>
  </si>
  <si>
    <t>确保全年档案安全、档案馆安全运行</t>
  </si>
  <si>
    <t>经济效益</t>
  </si>
  <si>
    <t>　 保护国家档案，免收损失</t>
  </si>
  <si>
    <t>档案安全，全年无安全事故</t>
  </si>
  <si>
    <t>档案安全，全年无安全事故。确保档案安全，以免造成损失</t>
  </si>
  <si>
    <t>保护档案宣传档案更好地服务群众，提高档案的社会认知度</t>
  </si>
  <si>
    <t>4万卷</t>
  </si>
  <si>
    <t>通过保护档案宣传档案更好地服务群众，提高档案的社会认知度</t>
  </si>
  <si>
    <t>生态效益</t>
  </si>
  <si>
    <t>更换档案用品和药片，防止档案霉变、生虫，破损等</t>
  </si>
  <si>
    <t>通过更换档案用品和药片，防止档案霉变、生虫，破损等，有利于保护生态</t>
  </si>
  <si>
    <t>可持续影响</t>
  </si>
  <si>
    <t>通过各种保护措施，延长馆藏档案的质量和保存年限</t>
  </si>
  <si>
    <t>　 群众查询利用档案</t>
  </si>
  <si>
    <t>98%以上</t>
  </si>
  <si>
    <t>人次</t>
  </si>
  <si>
    <t>群众查询利用档案满意度98%以上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</si>
  <si>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</si>
  <si>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</si>
  <si>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</si>
  <si>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</si>
  <si>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</si>
  <si>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</si>
  <si>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</si>
  <si>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</si>
  <si>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</si>
  <si>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</si>
  <si>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</si>
  <si>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</si>
  <si>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</si>
  <si>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</si>
  <si>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</si>
  <si>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</si>
  <si>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备注：我单位无政府采购预算，故此表为空表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</si>
  <si>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</si>
  <si>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</si>
  <si>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</si>
  <si>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</si>
  <si>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</si>
  <si>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</si>
  <si>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</si>
  <si>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备注：我单位无政府购买服务预算，故此表为空表</t>
  </si>
  <si>
    <t>预算09-1表</t>
  </si>
  <si>
    <t>单位名称（项目）</t>
  </si>
  <si>
    <t>地区</t>
  </si>
  <si>
    <t>杨林经开区</t>
  </si>
  <si>
    <t>备注：我单位无对下转移支付预算，故此表为空表</t>
  </si>
  <si>
    <t>预算09-2表</t>
  </si>
  <si>
    <t>备注：我单位无对下转移支付绩效目标，故此表为空表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</si>
  <si>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</si>
  <si>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</si>
  <si>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</si>
  <si>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</si>
  <si>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</si>
  <si>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</si>
  <si>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</si>
  <si>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</si>
  <si>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备注：我单位无新增资产配置预算，故此表为空表</t>
  </si>
  <si>
    <t>预算11表</t>
  </si>
  <si>
    <t>上级补助</t>
  </si>
  <si>
    <t>备注：我单位无对上级转移支付补助项目支出预算，故此表为空表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</si>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</sst>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hh:mm:ss"/>
    <numFmt numFmtId="179" formatCode="#,##0;\-#,##0;;@"/>
    <numFmt numFmtId="180" formatCode="#,##0.00;\-#,##0.0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8" applyNumberFormat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30" fillId="14" borderId="1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180" fontId="17" fillId="0" borderId="7">
      <alignment horizontal="right" vertical="center"/>
    </xf>
    <xf numFmtId="49" fontId="17" fillId="0" borderId="7">
      <alignment horizontal="left" vertical="center" wrapText="1"/>
    </xf>
    <xf numFmtId="180" fontId="17" fillId="0" borderId="7">
      <alignment horizontal="right" vertical="center"/>
    </xf>
    <xf numFmtId="178" fontId="17" fillId="0" borderId="7">
      <alignment horizontal="right" vertical="center"/>
    </xf>
    <xf numFmtId="179" fontId="17" fillId="0" borderId="7">
      <alignment horizontal="right" vertical="center"/>
    </xf>
  </cellStyleXfs>
  <cellXfs count="200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>
      <alignment horizontal="righ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5" fillId="0" borderId="7" xfId="54" applyFo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80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9" fontId="5" fillId="0" borderId="7" xfId="56" applyFont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 indent="2"/>
    </xf>
    <xf numFmtId="0" fontId="2" fillId="3" borderId="7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abSelected="1" zoomScale="120" zoomScaleNormal="120" topLeftCell="A18" workbookViewId="0">
      <selection activeCell="B31" sqref="B30:B3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"单位名称："&amp;"嵩明县档案馆"</f>
        <v>单位名称：嵩明县档案馆</v>
      </c>
      <c r="B3" s="165"/>
      <c r="D3" s="143" t="s">
        <v>1</v>
      </c>
    </row>
    <row r="4" ht="23.25" customHeight="1" spans="1:4">
      <c r="A4" s="166" t="s">
        <v>2</v>
      </c>
      <c r="B4" s="167"/>
      <c r="C4" s="166" t="s">
        <v>3</v>
      </c>
      <c r="D4" s="167"/>
    </row>
    <row r="5" ht="24" customHeight="1" spans="1:4">
      <c r="A5" s="166" t="s">
        <v>4</v>
      </c>
      <c r="B5" s="166" t="s">
        <v>5</v>
      </c>
      <c r="C5" s="166" t="s">
        <v>6</v>
      </c>
      <c r="D5" s="166" t="s">
        <v>5</v>
      </c>
    </row>
    <row r="6" ht="17.25" customHeight="1" spans="1:4">
      <c r="A6" s="168" t="s">
        <v>7</v>
      </c>
      <c r="B6" s="77">
        <v>1659434</v>
      </c>
      <c r="C6" s="168" t="s">
        <v>8</v>
      </c>
      <c r="D6" s="77">
        <v>1184724</v>
      </c>
    </row>
    <row r="7" ht="17.25" customHeight="1" spans="1:4">
      <c r="A7" s="168" t="s">
        <v>9</v>
      </c>
      <c r="B7" s="77">
        <v>54329</v>
      </c>
      <c r="C7" s="168" t="s">
        <v>10</v>
      </c>
      <c r="D7" s="77"/>
    </row>
    <row r="8" ht="17.25" customHeight="1" spans="1:4">
      <c r="A8" s="168" t="s">
        <v>11</v>
      </c>
      <c r="B8" s="77"/>
      <c r="C8" s="199" t="s">
        <v>12</v>
      </c>
      <c r="D8" s="77"/>
    </row>
    <row r="9" ht="17.25" customHeight="1" spans="1:4">
      <c r="A9" s="168" t="s">
        <v>13</v>
      </c>
      <c r="B9" s="77"/>
      <c r="C9" s="199" t="s">
        <v>14</v>
      </c>
      <c r="D9" s="77"/>
    </row>
    <row r="10" ht="17.25" customHeight="1" spans="1:4">
      <c r="A10" s="168" t="s">
        <v>15</v>
      </c>
      <c r="B10" s="77"/>
      <c r="C10" s="199" t="s">
        <v>16</v>
      </c>
      <c r="D10" s="77"/>
    </row>
    <row r="11" ht="17.25" customHeight="1" spans="1:4">
      <c r="A11" s="168" t="s">
        <v>17</v>
      </c>
      <c r="B11" s="77"/>
      <c r="C11" s="199" t="s">
        <v>18</v>
      </c>
      <c r="D11" s="77"/>
    </row>
    <row r="12" ht="17.25" customHeight="1" spans="1:4">
      <c r="A12" s="168" t="s">
        <v>19</v>
      </c>
      <c r="B12" s="77"/>
      <c r="C12" s="31" t="s">
        <v>20</v>
      </c>
      <c r="D12" s="77"/>
    </row>
    <row r="13" ht="17.25" customHeight="1" spans="1:4">
      <c r="A13" s="168" t="s">
        <v>21</v>
      </c>
      <c r="B13" s="77"/>
      <c r="C13" s="31" t="s">
        <v>22</v>
      </c>
      <c r="D13" s="77">
        <v>254800.33</v>
      </c>
    </row>
    <row r="14" ht="17.25" customHeight="1" spans="1:4">
      <c r="A14" s="168" t="s">
        <v>23</v>
      </c>
      <c r="B14" s="77"/>
      <c r="C14" s="31" t="s">
        <v>24</v>
      </c>
      <c r="D14" s="77">
        <v>113841.19</v>
      </c>
    </row>
    <row r="15" ht="17.25" customHeight="1" spans="1:4">
      <c r="A15" s="168" t="s">
        <v>25</v>
      </c>
      <c r="B15" s="108"/>
      <c r="C15" s="31" t="s">
        <v>26</v>
      </c>
      <c r="D15" s="77"/>
    </row>
    <row r="16" ht="17.25" customHeight="1" spans="1:4">
      <c r="A16" s="148"/>
      <c r="B16" s="77"/>
      <c r="C16" s="31" t="s">
        <v>27</v>
      </c>
      <c r="D16" s="77">
        <v>54329</v>
      </c>
    </row>
    <row r="17" ht="17.25" customHeight="1" spans="1:4">
      <c r="A17" s="169"/>
      <c r="B17" s="77"/>
      <c r="C17" s="31" t="s">
        <v>28</v>
      </c>
      <c r="D17" s="77"/>
    </row>
    <row r="18" ht="17.25" customHeight="1" spans="1:4">
      <c r="A18" s="169"/>
      <c r="B18" s="77"/>
      <c r="C18" s="31" t="s">
        <v>29</v>
      </c>
      <c r="D18" s="77"/>
    </row>
    <row r="19" ht="17.25" customHeight="1" spans="1:4">
      <c r="A19" s="169"/>
      <c r="B19" s="77"/>
      <c r="C19" s="31" t="s">
        <v>30</v>
      </c>
      <c r="D19" s="77"/>
    </row>
    <row r="20" ht="17.25" customHeight="1" spans="1:4">
      <c r="A20" s="169"/>
      <c r="B20" s="77"/>
      <c r="C20" s="31" t="s">
        <v>31</v>
      </c>
      <c r="D20" s="77"/>
    </row>
    <row r="21" ht="17.25" customHeight="1" spans="1:4">
      <c r="A21" s="169"/>
      <c r="B21" s="77"/>
      <c r="C21" s="31" t="s">
        <v>32</v>
      </c>
      <c r="D21" s="77"/>
    </row>
    <row r="22" ht="17.25" customHeight="1" spans="1:4">
      <c r="A22" s="169"/>
      <c r="B22" s="77"/>
      <c r="C22" s="31" t="s">
        <v>33</v>
      </c>
      <c r="D22" s="77"/>
    </row>
    <row r="23" ht="17.25" customHeight="1" spans="1:4">
      <c r="A23" s="169"/>
      <c r="B23" s="77"/>
      <c r="C23" s="31" t="s">
        <v>34</v>
      </c>
      <c r="D23" s="77"/>
    </row>
    <row r="24" ht="17.25" customHeight="1" spans="1:4">
      <c r="A24" s="169"/>
      <c r="B24" s="77"/>
      <c r="C24" s="31" t="s">
        <v>35</v>
      </c>
      <c r="D24" s="77">
        <v>106068.48</v>
      </c>
    </row>
    <row r="25" ht="17.25" customHeight="1" spans="1:4">
      <c r="A25" s="169"/>
      <c r="B25" s="77"/>
      <c r="C25" s="31" t="s">
        <v>36</v>
      </c>
      <c r="D25" s="77"/>
    </row>
    <row r="26" ht="17.25" customHeight="1" spans="1:4">
      <c r="A26" s="169"/>
      <c r="B26" s="77"/>
      <c r="C26" s="148" t="s">
        <v>37</v>
      </c>
      <c r="D26" s="77"/>
    </row>
    <row r="27" ht="17.25" customHeight="1" spans="1:4">
      <c r="A27" s="169"/>
      <c r="B27" s="77"/>
      <c r="C27" s="31" t="s">
        <v>38</v>
      </c>
      <c r="D27" s="77"/>
    </row>
    <row r="28" ht="16.5" customHeight="1" spans="1:4">
      <c r="A28" s="169"/>
      <c r="B28" s="77"/>
      <c r="C28" s="31" t="s">
        <v>39</v>
      </c>
      <c r="D28" s="77"/>
    </row>
    <row r="29" ht="16.5" customHeight="1" spans="1:4">
      <c r="A29" s="169"/>
      <c r="B29" s="77"/>
      <c r="C29" s="148" t="s">
        <v>40</v>
      </c>
      <c r="D29" s="77"/>
    </row>
    <row r="30" ht="17.25" customHeight="1" spans="1:4">
      <c r="A30" s="169"/>
      <c r="B30" s="77"/>
      <c r="C30" s="148" t="s">
        <v>41</v>
      </c>
      <c r="D30" s="77"/>
    </row>
    <row r="31" ht="17.25" customHeight="1" spans="1:4">
      <c r="A31" s="169"/>
      <c r="B31" s="77"/>
      <c r="C31" s="31" t="s">
        <v>42</v>
      </c>
      <c r="D31" s="77"/>
    </row>
    <row r="32" ht="16.5" customHeight="1" spans="1:4">
      <c r="A32" s="169" t="s">
        <v>43</v>
      </c>
      <c r="B32" s="77">
        <v>1713763</v>
      </c>
      <c r="C32" s="169" t="s">
        <v>44</v>
      </c>
      <c r="D32" s="77">
        <v>1713763</v>
      </c>
    </row>
    <row r="33" ht="16.5" customHeight="1" spans="1:4">
      <c r="A33" s="148" t="s">
        <v>45</v>
      </c>
      <c r="B33" s="77"/>
      <c r="C33" s="148" t="s">
        <v>46</v>
      </c>
      <c r="D33" s="77"/>
    </row>
    <row r="34" ht="16.5" customHeight="1" spans="1:4">
      <c r="A34" s="31" t="s">
        <v>47</v>
      </c>
      <c r="B34" s="108"/>
      <c r="C34" s="31" t="s">
        <v>47</v>
      </c>
      <c r="D34" s="108"/>
    </row>
    <row r="35" ht="16.5" customHeight="1" spans="1:4">
      <c r="A35" s="31" t="s">
        <v>48</v>
      </c>
      <c r="B35" s="108"/>
      <c r="C35" s="31" t="s">
        <v>49</v>
      </c>
      <c r="D35" s="108"/>
    </row>
    <row r="36" ht="16.5" customHeight="1" spans="1:4">
      <c r="A36" s="170" t="s">
        <v>50</v>
      </c>
      <c r="B36" s="77">
        <v>1713763</v>
      </c>
      <c r="C36" s="170" t="s">
        <v>51</v>
      </c>
      <c r="D36" s="77">
        <v>1713763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zoomScale="120" zoomScaleNormal="120" workbookViewId="0">
      <selection activeCell="A3" sqref="A3:B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"单位名称："&amp;"嵩明县档案馆"</f>
        <v>单位名称：嵩明县档案馆</v>
      </c>
      <c r="S3" s="45" t="s">
        <v>1</v>
      </c>
    </row>
    <row r="4" ht="21.75" customHeight="1" spans="1:19">
      <c r="A4" s="186" t="s">
        <v>53</v>
      </c>
      <c r="B4" s="187" t="s">
        <v>54</v>
      </c>
      <c r="C4" s="187" t="s">
        <v>55</v>
      </c>
      <c r="D4" s="188" t="s">
        <v>56</v>
      </c>
      <c r="E4" s="188"/>
      <c r="F4" s="188"/>
      <c r="G4" s="188"/>
      <c r="H4" s="188"/>
      <c r="I4" s="133"/>
      <c r="J4" s="188"/>
      <c r="K4" s="188"/>
      <c r="L4" s="188"/>
      <c r="M4" s="188"/>
      <c r="N4" s="194"/>
      <c r="O4" s="188" t="s">
        <v>45</v>
      </c>
      <c r="P4" s="188"/>
      <c r="Q4" s="188"/>
      <c r="R4" s="188"/>
      <c r="S4" s="194"/>
    </row>
    <row r="5" ht="27" customHeight="1" spans="1:19">
      <c r="A5" s="189"/>
      <c r="B5" s="190"/>
      <c r="C5" s="190"/>
      <c r="D5" s="190" t="s">
        <v>57</v>
      </c>
      <c r="E5" s="190" t="s">
        <v>58</v>
      </c>
      <c r="F5" s="190" t="s">
        <v>59</v>
      </c>
      <c r="G5" s="190" t="s">
        <v>60</v>
      </c>
      <c r="H5" s="190" t="s">
        <v>61</v>
      </c>
      <c r="I5" s="195" t="s">
        <v>62</v>
      </c>
      <c r="J5" s="196"/>
      <c r="K5" s="196"/>
      <c r="L5" s="196"/>
      <c r="M5" s="196"/>
      <c r="N5" s="197"/>
      <c r="O5" s="190" t="s">
        <v>57</v>
      </c>
      <c r="P5" s="190" t="s">
        <v>58</v>
      </c>
      <c r="Q5" s="190" t="s">
        <v>59</v>
      </c>
      <c r="R5" s="190" t="s">
        <v>60</v>
      </c>
      <c r="S5" s="190" t="s">
        <v>63</v>
      </c>
    </row>
    <row r="6" ht="30" customHeight="1" spans="1:19">
      <c r="A6" s="191"/>
      <c r="B6" s="101"/>
      <c r="C6" s="113"/>
      <c r="D6" s="113"/>
      <c r="E6" s="113"/>
      <c r="F6" s="113"/>
      <c r="G6" s="113"/>
      <c r="H6" s="113"/>
      <c r="I6" s="69" t="s">
        <v>57</v>
      </c>
      <c r="J6" s="197" t="s">
        <v>64</v>
      </c>
      <c r="K6" s="197" t="s">
        <v>65</v>
      </c>
      <c r="L6" s="197" t="s">
        <v>66</v>
      </c>
      <c r="M6" s="197" t="s">
        <v>67</v>
      </c>
      <c r="N6" s="197" t="s">
        <v>68</v>
      </c>
      <c r="O6" s="198"/>
      <c r="P6" s="198"/>
      <c r="Q6" s="198"/>
      <c r="R6" s="198"/>
      <c r="S6" s="113"/>
    </row>
    <row r="7" ht="15" customHeight="1" spans="1:19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69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</row>
    <row r="8" ht="18" customHeight="1" spans="1:19">
      <c r="A8" s="20" t="s">
        <v>69</v>
      </c>
      <c r="B8" s="20" t="s">
        <v>70</v>
      </c>
      <c r="C8" s="108">
        <v>1713763</v>
      </c>
      <c r="D8" s="77">
        <v>1713763</v>
      </c>
      <c r="E8" s="77">
        <v>1659434</v>
      </c>
      <c r="F8" s="77">
        <v>54329</v>
      </c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131" t="s">
        <v>71</v>
      </c>
      <c r="B9" s="131" t="s">
        <v>70</v>
      </c>
      <c r="C9" s="108">
        <v>1713763</v>
      </c>
      <c r="D9" s="77">
        <v>1713763</v>
      </c>
      <c r="E9" s="77">
        <v>1659434</v>
      </c>
      <c r="F9" s="77">
        <v>54329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93"/>
      <c r="C10" s="77">
        <v>1713763</v>
      </c>
      <c r="D10" s="77">
        <v>1713763</v>
      </c>
      <c r="E10" s="77">
        <v>1659434</v>
      </c>
      <c r="F10" s="77">
        <v>54329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GridLines="0" showZeros="0" zoomScale="120" zoomScaleNormal="120" topLeftCell="A12" workbookViewId="0">
      <selection activeCell="A3" sqref="A3:B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"单位名称："&amp;"嵩明县档案馆"</f>
        <v>单位名称：嵩明县档案馆</v>
      </c>
      <c r="O3" s="45" t="s">
        <v>1</v>
      </c>
    </row>
    <row r="4" ht="27" customHeight="1" spans="1:15">
      <c r="A4" s="172" t="s">
        <v>73</v>
      </c>
      <c r="B4" s="172" t="s">
        <v>74</v>
      </c>
      <c r="C4" s="172" t="s">
        <v>55</v>
      </c>
      <c r="D4" s="173" t="s">
        <v>58</v>
      </c>
      <c r="E4" s="174"/>
      <c r="F4" s="175"/>
      <c r="G4" s="176" t="s">
        <v>59</v>
      </c>
      <c r="H4" s="176" t="s">
        <v>60</v>
      </c>
      <c r="I4" s="176" t="s">
        <v>75</v>
      </c>
      <c r="J4" s="173" t="s">
        <v>62</v>
      </c>
      <c r="K4" s="174"/>
      <c r="L4" s="174"/>
      <c r="M4" s="174"/>
      <c r="N4" s="183"/>
      <c r="O4" s="184"/>
    </row>
    <row r="5" ht="42" customHeight="1" spans="1:15">
      <c r="A5" s="177"/>
      <c r="B5" s="177"/>
      <c r="C5" s="178"/>
      <c r="D5" s="179" t="s">
        <v>57</v>
      </c>
      <c r="E5" s="179" t="s">
        <v>76</v>
      </c>
      <c r="F5" s="179" t="s">
        <v>77</v>
      </c>
      <c r="G5" s="178"/>
      <c r="H5" s="178"/>
      <c r="I5" s="185"/>
      <c r="J5" s="179" t="s">
        <v>57</v>
      </c>
      <c r="K5" s="166" t="s">
        <v>78</v>
      </c>
      <c r="L5" s="166" t="s">
        <v>79</v>
      </c>
      <c r="M5" s="166" t="s">
        <v>80</v>
      </c>
      <c r="N5" s="166" t="s">
        <v>81</v>
      </c>
      <c r="O5" s="166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1184724</v>
      </c>
      <c r="D7" s="77">
        <v>1184724</v>
      </c>
      <c r="E7" s="77">
        <v>781124</v>
      </c>
      <c r="F7" s="77">
        <v>403600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80" t="s">
        <v>100</v>
      </c>
      <c r="B8" s="180" t="s">
        <v>101</v>
      </c>
      <c r="C8" s="77">
        <v>1184724</v>
      </c>
      <c r="D8" s="77">
        <v>1184724</v>
      </c>
      <c r="E8" s="77">
        <v>781124</v>
      </c>
      <c r="F8" s="77">
        <v>403600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81" t="s">
        <v>102</v>
      </c>
      <c r="B9" s="181" t="s">
        <v>103</v>
      </c>
      <c r="C9" s="77">
        <v>1184724</v>
      </c>
      <c r="D9" s="77">
        <v>1184724</v>
      </c>
      <c r="E9" s="77">
        <v>781124</v>
      </c>
      <c r="F9" s="77">
        <v>403600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55" t="s">
        <v>104</v>
      </c>
      <c r="B10" s="55" t="s">
        <v>105</v>
      </c>
      <c r="C10" s="77">
        <v>254800.33</v>
      </c>
      <c r="D10" s="77">
        <v>254800.33</v>
      </c>
      <c r="E10" s="77">
        <v>254800.33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80" t="s">
        <v>106</v>
      </c>
      <c r="B11" s="180" t="s">
        <v>107</v>
      </c>
      <c r="C11" s="77">
        <v>249789</v>
      </c>
      <c r="D11" s="77">
        <v>249789</v>
      </c>
      <c r="E11" s="77">
        <v>249789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81" t="s">
        <v>108</v>
      </c>
      <c r="B12" s="181" t="s">
        <v>109</v>
      </c>
      <c r="C12" s="77">
        <v>135244</v>
      </c>
      <c r="D12" s="77">
        <v>135244</v>
      </c>
      <c r="E12" s="77">
        <v>135244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81" t="s">
        <v>110</v>
      </c>
      <c r="B13" s="181" t="s">
        <v>111</v>
      </c>
      <c r="C13" s="77">
        <v>114545</v>
      </c>
      <c r="D13" s="77">
        <v>114545</v>
      </c>
      <c r="E13" s="77">
        <v>114545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80" t="s">
        <v>112</v>
      </c>
      <c r="B14" s="180" t="s">
        <v>113</v>
      </c>
      <c r="C14" s="77">
        <v>5011.33</v>
      </c>
      <c r="D14" s="77">
        <v>5011.33</v>
      </c>
      <c r="E14" s="77">
        <v>5011.33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81" t="s">
        <v>114</v>
      </c>
      <c r="B15" s="181" t="s">
        <v>113</v>
      </c>
      <c r="C15" s="77">
        <v>5011.33</v>
      </c>
      <c r="D15" s="77">
        <v>5011.33</v>
      </c>
      <c r="E15" s="77">
        <v>5011.33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55" t="s">
        <v>115</v>
      </c>
      <c r="B16" s="55" t="s">
        <v>116</v>
      </c>
      <c r="C16" s="77">
        <v>113841.19</v>
      </c>
      <c r="D16" s="77">
        <v>113841.19</v>
      </c>
      <c r="E16" s="77">
        <v>113841.19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80" t="s">
        <v>117</v>
      </c>
      <c r="B17" s="180" t="s">
        <v>118</v>
      </c>
      <c r="C17" s="77">
        <v>113841.19</v>
      </c>
      <c r="D17" s="77">
        <v>113841.19</v>
      </c>
      <c r="E17" s="77">
        <v>113841.19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81" t="s">
        <v>119</v>
      </c>
      <c r="B18" s="181" t="s">
        <v>120</v>
      </c>
      <c r="C18" s="77">
        <v>24931.33</v>
      </c>
      <c r="D18" s="77">
        <v>24931.33</v>
      </c>
      <c r="E18" s="77">
        <v>24931.33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81" t="s">
        <v>121</v>
      </c>
      <c r="B19" s="181" t="s">
        <v>122</v>
      </c>
      <c r="C19" s="77">
        <v>51247.62</v>
      </c>
      <c r="D19" s="77">
        <v>51247.62</v>
      </c>
      <c r="E19" s="77">
        <v>51247.62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81" t="s">
        <v>123</v>
      </c>
      <c r="B20" s="181" t="s">
        <v>124</v>
      </c>
      <c r="C20" s="77">
        <v>32435.2</v>
      </c>
      <c r="D20" s="77">
        <v>32435.2</v>
      </c>
      <c r="E20" s="77">
        <v>32435.2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81" t="s">
        <v>125</v>
      </c>
      <c r="B21" s="181" t="s">
        <v>126</v>
      </c>
      <c r="C21" s="77">
        <v>5227.04</v>
      </c>
      <c r="D21" s="77">
        <v>5227.04</v>
      </c>
      <c r="E21" s="77">
        <v>5227.04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55" t="s">
        <v>127</v>
      </c>
      <c r="B22" s="55" t="s">
        <v>128</v>
      </c>
      <c r="C22" s="77">
        <v>54329</v>
      </c>
      <c r="D22" s="77"/>
      <c r="E22" s="77"/>
      <c r="F22" s="77"/>
      <c r="G22" s="77">
        <v>54329</v>
      </c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80" t="s">
        <v>129</v>
      </c>
      <c r="B23" s="180" t="s">
        <v>130</v>
      </c>
      <c r="C23" s="77">
        <v>54329</v>
      </c>
      <c r="D23" s="77"/>
      <c r="E23" s="77"/>
      <c r="F23" s="77"/>
      <c r="G23" s="77">
        <v>54329</v>
      </c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81" t="s">
        <v>131</v>
      </c>
      <c r="B24" s="181" t="s">
        <v>132</v>
      </c>
      <c r="C24" s="77">
        <v>54329</v>
      </c>
      <c r="D24" s="77"/>
      <c r="E24" s="77"/>
      <c r="F24" s="77"/>
      <c r="G24" s="77">
        <v>54329</v>
      </c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55" t="s">
        <v>133</v>
      </c>
      <c r="B25" s="55" t="s">
        <v>134</v>
      </c>
      <c r="C25" s="77">
        <v>106068.48</v>
      </c>
      <c r="D25" s="77">
        <v>106068.48</v>
      </c>
      <c r="E25" s="77">
        <v>106068.48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80" t="s">
        <v>135</v>
      </c>
      <c r="B26" s="180" t="s">
        <v>136</v>
      </c>
      <c r="C26" s="77">
        <v>106068.48</v>
      </c>
      <c r="D26" s="77">
        <v>106068.48</v>
      </c>
      <c r="E26" s="77">
        <v>106068.48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81" t="s">
        <v>137</v>
      </c>
      <c r="B27" s="181" t="s">
        <v>138</v>
      </c>
      <c r="C27" s="77">
        <v>106068.48</v>
      </c>
      <c r="D27" s="77">
        <v>106068.48</v>
      </c>
      <c r="E27" s="77">
        <v>106068.48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82" t="s">
        <v>55</v>
      </c>
      <c r="B28" s="34"/>
      <c r="C28" s="77">
        <v>1713763</v>
      </c>
      <c r="D28" s="77">
        <v>1659434</v>
      </c>
      <c r="E28" s="77">
        <v>1255834</v>
      </c>
      <c r="F28" s="77">
        <v>403600</v>
      </c>
      <c r="G28" s="77">
        <v>54329</v>
      </c>
      <c r="H28" s="77"/>
      <c r="I28" s="77"/>
      <c r="J28" s="77"/>
      <c r="K28" s="77"/>
      <c r="L28" s="77"/>
      <c r="M28" s="77"/>
      <c r="N28" s="77"/>
      <c r="O28" s="77"/>
    </row>
  </sheetData>
  <mergeCells count="12">
    <mergeCell ref="A1:O1"/>
    <mergeCell ref="A2:O2"/>
    <mergeCell ref="A3:B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zoomScale="120" zoomScaleNormal="120" workbookViewId="0">
      <selection activeCell="A3" sqref="A3:B3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139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"单位名称："&amp;"嵩明县档案馆"</f>
        <v>单位名称：嵩明县档案馆</v>
      </c>
      <c r="B3" s="165"/>
      <c r="D3" s="45" t="s">
        <v>1</v>
      </c>
    </row>
    <row r="4" ht="17.25" customHeight="1" spans="1:4">
      <c r="A4" s="166" t="s">
        <v>2</v>
      </c>
      <c r="B4" s="167"/>
      <c r="C4" s="166" t="s">
        <v>3</v>
      </c>
      <c r="D4" s="167"/>
    </row>
    <row r="5" ht="18.75" customHeight="1" spans="1:4">
      <c r="A5" s="166" t="s">
        <v>4</v>
      </c>
      <c r="B5" s="166" t="s">
        <v>5</v>
      </c>
      <c r="C5" s="166" t="s">
        <v>6</v>
      </c>
      <c r="D5" s="166" t="s">
        <v>5</v>
      </c>
    </row>
    <row r="6" ht="16.5" customHeight="1" spans="1:4">
      <c r="A6" s="168" t="s">
        <v>140</v>
      </c>
      <c r="B6" s="77">
        <v>1713763</v>
      </c>
      <c r="C6" s="168" t="s">
        <v>141</v>
      </c>
      <c r="D6" s="108">
        <v>1713763</v>
      </c>
    </row>
    <row r="7" ht="16.5" customHeight="1" spans="1:4">
      <c r="A7" s="168" t="s">
        <v>142</v>
      </c>
      <c r="B7" s="77">
        <v>1659434</v>
      </c>
      <c r="C7" s="168" t="s">
        <v>143</v>
      </c>
      <c r="D7" s="108">
        <v>1184724</v>
      </c>
    </row>
    <row r="8" ht="16.5" customHeight="1" spans="1:4">
      <c r="A8" s="168" t="s">
        <v>144</v>
      </c>
      <c r="B8" s="77">
        <v>54329</v>
      </c>
      <c r="C8" s="168" t="s">
        <v>145</v>
      </c>
      <c r="D8" s="108"/>
    </row>
    <row r="9" ht="16.5" customHeight="1" spans="1:4">
      <c r="A9" s="168" t="s">
        <v>146</v>
      </c>
      <c r="B9" s="77"/>
      <c r="C9" s="168" t="s">
        <v>147</v>
      </c>
      <c r="D9" s="108"/>
    </row>
    <row r="10" ht="16.5" customHeight="1" spans="1:4">
      <c r="A10" s="168" t="s">
        <v>148</v>
      </c>
      <c r="B10" s="77"/>
      <c r="C10" s="168" t="s">
        <v>149</v>
      </c>
      <c r="D10" s="108"/>
    </row>
    <row r="11" ht="16.5" customHeight="1" spans="1:4">
      <c r="A11" s="168" t="s">
        <v>142</v>
      </c>
      <c r="B11" s="77"/>
      <c r="C11" s="168" t="s">
        <v>150</v>
      </c>
      <c r="D11" s="108"/>
    </row>
    <row r="12" ht="16.5" customHeight="1" spans="1:4">
      <c r="A12" s="148" t="s">
        <v>144</v>
      </c>
      <c r="B12" s="77"/>
      <c r="C12" s="68" t="s">
        <v>151</v>
      </c>
      <c r="D12" s="108"/>
    </row>
    <row r="13" ht="16.5" customHeight="1" spans="1:4">
      <c r="A13" s="148" t="s">
        <v>146</v>
      </c>
      <c r="B13" s="77"/>
      <c r="C13" s="68" t="s">
        <v>152</v>
      </c>
      <c r="D13" s="108"/>
    </row>
    <row r="14" ht="16.5" customHeight="1" spans="1:4">
      <c r="A14" s="169"/>
      <c r="B14" s="77"/>
      <c r="C14" s="68" t="s">
        <v>153</v>
      </c>
      <c r="D14" s="108">
        <v>254800.33</v>
      </c>
    </row>
    <row r="15" ht="16.5" customHeight="1" spans="1:4">
      <c r="A15" s="169"/>
      <c r="B15" s="77"/>
      <c r="C15" s="68" t="s">
        <v>154</v>
      </c>
      <c r="D15" s="108">
        <v>113841.19</v>
      </c>
    </row>
    <row r="16" ht="16.5" customHeight="1" spans="1:4">
      <c r="A16" s="169"/>
      <c r="B16" s="77"/>
      <c r="C16" s="68" t="s">
        <v>155</v>
      </c>
      <c r="D16" s="108"/>
    </row>
    <row r="17" ht="16.5" customHeight="1" spans="1:4">
      <c r="A17" s="169"/>
      <c r="B17" s="77"/>
      <c r="C17" s="68" t="s">
        <v>156</v>
      </c>
      <c r="D17" s="108">
        <v>54329</v>
      </c>
    </row>
    <row r="18" ht="16.5" customHeight="1" spans="1:4">
      <c r="A18" s="169"/>
      <c r="B18" s="77"/>
      <c r="C18" s="68" t="s">
        <v>157</v>
      </c>
      <c r="D18" s="108"/>
    </row>
    <row r="19" ht="16.5" customHeight="1" spans="1:4">
      <c r="A19" s="169"/>
      <c r="B19" s="77"/>
      <c r="C19" s="68" t="s">
        <v>158</v>
      </c>
      <c r="D19" s="108"/>
    </row>
    <row r="20" ht="16.5" customHeight="1" spans="1:4">
      <c r="A20" s="169"/>
      <c r="B20" s="77"/>
      <c r="C20" s="68" t="s">
        <v>159</v>
      </c>
      <c r="D20" s="108"/>
    </row>
    <row r="21" ht="16.5" customHeight="1" spans="1:4">
      <c r="A21" s="169"/>
      <c r="B21" s="77"/>
      <c r="C21" s="68" t="s">
        <v>160</v>
      </c>
      <c r="D21" s="108"/>
    </row>
    <row r="22" ht="16.5" customHeight="1" spans="1:4">
      <c r="A22" s="169"/>
      <c r="B22" s="77"/>
      <c r="C22" s="68" t="s">
        <v>161</v>
      </c>
      <c r="D22" s="108"/>
    </row>
    <row r="23" ht="16.5" customHeight="1" spans="1:4">
      <c r="A23" s="169"/>
      <c r="B23" s="77"/>
      <c r="C23" s="68" t="s">
        <v>162</v>
      </c>
      <c r="D23" s="108"/>
    </row>
    <row r="24" ht="16.5" customHeight="1" spans="1:4">
      <c r="A24" s="169"/>
      <c r="B24" s="77"/>
      <c r="C24" s="68" t="s">
        <v>163</v>
      </c>
      <c r="D24" s="108"/>
    </row>
    <row r="25" ht="16.5" customHeight="1" spans="1:4">
      <c r="A25" s="169"/>
      <c r="B25" s="77"/>
      <c r="C25" s="68" t="s">
        <v>164</v>
      </c>
      <c r="D25" s="108">
        <v>106068.48</v>
      </c>
    </row>
    <row r="26" ht="16.5" customHeight="1" spans="1:4">
      <c r="A26" s="169"/>
      <c r="B26" s="77"/>
      <c r="C26" s="68" t="s">
        <v>165</v>
      </c>
      <c r="D26" s="108"/>
    </row>
    <row r="27" ht="16.5" customHeight="1" spans="1:4">
      <c r="A27" s="169"/>
      <c r="B27" s="77"/>
      <c r="C27" s="68" t="s">
        <v>166</v>
      </c>
      <c r="D27" s="108"/>
    </row>
    <row r="28" ht="16.5" customHeight="1" spans="1:4">
      <c r="A28" s="169"/>
      <c r="B28" s="77"/>
      <c r="C28" s="68" t="s">
        <v>167</v>
      </c>
      <c r="D28" s="108"/>
    </row>
    <row r="29" ht="16.5" customHeight="1" spans="1:4">
      <c r="A29" s="169"/>
      <c r="B29" s="77"/>
      <c r="C29" s="68" t="s">
        <v>168</v>
      </c>
      <c r="D29" s="108"/>
    </row>
    <row r="30" ht="16.5" customHeight="1" spans="1:4">
      <c r="A30" s="169"/>
      <c r="B30" s="77"/>
      <c r="C30" s="68" t="s">
        <v>169</v>
      </c>
      <c r="D30" s="108"/>
    </row>
    <row r="31" ht="16.5" customHeight="1" spans="1:4">
      <c r="A31" s="169"/>
      <c r="B31" s="77"/>
      <c r="C31" s="148" t="s">
        <v>170</v>
      </c>
      <c r="D31" s="108"/>
    </row>
    <row r="32" ht="16.5" customHeight="1" spans="1:4">
      <c r="A32" s="169"/>
      <c r="B32" s="77"/>
      <c r="C32" s="148" t="s">
        <v>171</v>
      </c>
      <c r="D32" s="108"/>
    </row>
    <row r="33" ht="16.5" customHeight="1" spans="1:4">
      <c r="A33" s="169"/>
      <c r="B33" s="77"/>
      <c r="C33" s="29" t="s">
        <v>172</v>
      </c>
      <c r="D33" s="108"/>
    </row>
    <row r="34" ht="15" customHeight="1" spans="1:4">
      <c r="A34" s="170" t="s">
        <v>50</v>
      </c>
      <c r="B34" s="171">
        <v>1713763</v>
      </c>
      <c r="C34" s="170" t="s">
        <v>51</v>
      </c>
      <c r="D34" s="171">
        <v>1713763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B18" sqref="B1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8"/>
      <c r="F1" s="70"/>
      <c r="G1" s="143" t="s">
        <v>173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"单位名称："&amp;"嵩明县档案馆"</f>
        <v>单位名称：嵩明县档案馆</v>
      </c>
      <c r="F3" s="121"/>
      <c r="G3" s="143" t="s">
        <v>1</v>
      </c>
    </row>
    <row r="4" ht="20.25" customHeight="1" spans="1:7">
      <c r="A4" s="159" t="s">
        <v>174</v>
      </c>
      <c r="B4" s="160"/>
      <c r="C4" s="125" t="s">
        <v>55</v>
      </c>
      <c r="D4" s="151" t="s">
        <v>76</v>
      </c>
      <c r="E4" s="11"/>
      <c r="F4" s="12"/>
      <c r="G4" s="140" t="s">
        <v>77</v>
      </c>
    </row>
    <row r="5" ht="20.25" customHeight="1" spans="1:7">
      <c r="A5" s="161" t="s">
        <v>73</v>
      </c>
      <c r="B5" s="161" t="s">
        <v>74</v>
      </c>
      <c r="C5" s="18"/>
      <c r="D5" s="130" t="s">
        <v>57</v>
      </c>
      <c r="E5" s="130" t="s">
        <v>175</v>
      </c>
      <c r="F5" s="130" t="s">
        <v>176</v>
      </c>
      <c r="G5" s="142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9" customHeight="1" spans="1:7">
      <c r="A7" s="29" t="s">
        <v>98</v>
      </c>
      <c r="B7" s="29" t="s">
        <v>99</v>
      </c>
      <c r="C7" s="77">
        <v>1184724</v>
      </c>
      <c r="D7" s="77">
        <v>781124</v>
      </c>
      <c r="E7" s="77">
        <v>715964</v>
      </c>
      <c r="F7" s="77">
        <v>65160</v>
      </c>
      <c r="G7" s="77">
        <v>403600</v>
      </c>
    </row>
    <row r="8" ht="21" customHeight="1" spans="1:7">
      <c r="A8" s="136" t="s">
        <v>100</v>
      </c>
      <c r="B8" s="136" t="s">
        <v>101</v>
      </c>
      <c r="C8" s="77">
        <v>1184724</v>
      </c>
      <c r="D8" s="77">
        <v>781124</v>
      </c>
      <c r="E8" s="77">
        <v>715964</v>
      </c>
      <c r="F8" s="77">
        <v>65160</v>
      </c>
      <c r="G8" s="77">
        <v>403600</v>
      </c>
    </row>
    <row r="9" ht="18" customHeight="1" spans="1:7">
      <c r="A9" s="137" t="s">
        <v>102</v>
      </c>
      <c r="B9" s="162" t="s">
        <v>103</v>
      </c>
      <c r="C9" s="77">
        <v>1184724</v>
      </c>
      <c r="D9" s="77">
        <v>781124</v>
      </c>
      <c r="E9" s="77">
        <v>715964</v>
      </c>
      <c r="F9" s="77">
        <v>65160</v>
      </c>
      <c r="G9" s="77">
        <v>403600</v>
      </c>
    </row>
    <row r="10" ht="18" customHeight="1" spans="1:7">
      <c r="A10" s="29" t="s">
        <v>104</v>
      </c>
      <c r="B10" s="29" t="s">
        <v>105</v>
      </c>
      <c r="C10" s="77">
        <v>254800.33</v>
      </c>
      <c r="D10" s="77">
        <v>254800.33</v>
      </c>
      <c r="E10" s="77">
        <v>248800.33</v>
      </c>
      <c r="F10" s="77">
        <v>6000</v>
      </c>
      <c r="G10" s="77"/>
    </row>
    <row r="11" ht="18" customHeight="1" spans="1:7">
      <c r="A11" s="136" t="s">
        <v>106</v>
      </c>
      <c r="B11" s="136" t="s">
        <v>107</v>
      </c>
      <c r="C11" s="77">
        <v>249789</v>
      </c>
      <c r="D11" s="77">
        <v>249789</v>
      </c>
      <c r="E11" s="77">
        <v>243789</v>
      </c>
      <c r="F11" s="77">
        <v>6000</v>
      </c>
      <c r="G11" s="77"/>
    </row>
    <row r="12" ht="18" customHeight="1" spans="1:7">
      <c r="A12" s="137" t="s">
        <v>108</v>
      </c>
      <c r="B12" s="162" t="s">
        <v>109</v>
      </c>
      <c r="C12" s="77">
        <v>135244</v>
      </c>
      <c r="D12" s="77">
        <v>135244</v>
      </c>
      <c r="E12" s="77">
        <v>129244</v>
      </c>
      <c r="F12" s="77">
        <v>6000</v>
      </c>
      <c r="G12" s="77"/>
    </row>
    <row r="13" ht="18" customHeight="1" spans="1:7">
      <c r="A13" s="137" t="s">
        <v>110</v>
      </c>
      <c r="B13" s="162" t="s">
        <v>111</v>
      </c>
      <c r="C13" s="77">
        <v>114545</v>
      </c>
      <c r="D13" s="77">
        <v>114545</v>
      </c>
      <c r="E13" s="77">
        <v>114545</v>
      </c>
      <c r="F13" s="77"/>
      <c r="G13" s="77"/>
    </row>
    <row r="14" ht="18" customHeight="1" spans="1:7">
      <c r="A14" s="136" t="s">
        <v>112</v>
      </c>
      <c r="B14" s="163" t="s">
        <v>113</v>
      </c>
      <c r="C14" s="77">
        <v>5011.33</v>
      </c>
      <c r="D14" s="77">
        <v>5011.33</v>
      </c>
      <c r="E14" s="77">
        <v>5011.33</v>
      </c>
      <c r="F14" s="77"/>
      <c r="G14" s="77"/>
    </row>
    <row r="15" ht="18" customHeight="1" spans="1:7">
      <c r="A15" s="137" t="s">
        <v>114</v>
      </c>
      <c r="B15" s="162" t="s">
        <v>113</v>
      </c>
      <c r="C15" s="77">
        <v>5011.33</v>
      </c>
      <c r="D15" s="77">
        <v>5011.33</v>
      </c>
      <c r="E15" s="77">
        <v>5011.33</v>
      </c>
      <c r="F15" s="77"/>
      <c r="G15" s="77"/>
    </row>
    <row r="16" ht="18" customHeight="1" spans="1:7">
      <c r="A16" s="29" t="s">
        <v>115</v>
      </c>
      <c r="B16" s="29" t="s">
        <v>116</v>
      </c>
      <c r="C16" s="77">
        <v>113841.19</v>
      </c>
      <c r="D16" s="77">
        <v>113841.19</v>
      </c>
      <c r="E16" s="77">
        <v>113841.19</v>
      </c>
      <c r="F16" s="77"/>
      <c r="G16" s="77"/>
    </row>
    <row r="17" ht="18" customHeight="1" spans="1:7">
      <c r="A17" s="136" t="s">
        <v>117</v>
      </c>
      <c r="B17" s="136" t="s">
        <v>118</v>
      </c>
      <c r="C17" s="77">
        <v>113841.19</v>
      </c>
      <c r="D17" s="77">
        <v>113841.19</v>
      </c>
      <c r="E17" s="77">
        <v>113841.19</v>
      </c>
      <c r="F17" s="77"/>
      <c r="G17" s="77"/>
    </row>
    <row r="18" ht="18" customHeight="1" spans="1:7">
      <c r="A18" s="137" t="s">
        <v>119</v>
      </c>
      <c r="B18" s="162" t="s">
        <v>120</v>
      </c>
      <c r="C18" s="77">
        <v>24931.33</v>
      </c>
      <c r="D18" s="77">
        <v>24931.33</v>
      </c>
      <c r="E18" s="77">
        <v>24931.33</v>
      </c>
      <c r="F18" s="77"/>
      <c r="G18" s="77"/>
    </row>
    <row r="19" ht="18" customHeight="1" spans="1:7">
      <c r="A19" s="137" t="s">
        <v>121</v>
      </c>
      <c r="B19" s="162" t="s">
        <v>122</v>
      </c>
      <c r="C19" s="77">
        <v>51247.62</v>
      </c>
      <c r="D19" s="77">
        <v>51247.62</v>
      </c>
      <c r="E19" s="77">
        <v>51247.62</v>
      </c>
      <c r="F19" s="77"/>
      <c r="G19" s="77"/>
    </row>
    <row r="20" ht="18" customHeight="1" spans="1:7">
      <c r="A20" s="137" t="s">
        <v>123</v>
      </c>
      <c r="B20" s="137" t="s">
        <v>124</v>
      </c>
      <c r="C20" s="77">
        <v>32435.2</v>
      </c>
      <c r="D20" s="77">
        <v>32435.2</v>
      </c>
      <c r="E20" s="77">
        <v>32435.2</v>
      </c>
      <c r="F20" s="77"/>
      <c r="G20" s="77"/>
    </row>
    <row r="21" ht="18" customHeight="1" spans="1:7">
      <c r="A21" s="137" t="s">
        <v>125</v>
      </c>
      <c r="B21" s="162" t="s">
        <v>126</v>
      </c>
      <c r="C21" s="77">
        <v>5227.04</v>
      </c>
      <c r="D21" s="77">
        <v>5227.04</v>
      </c>
      <c r="E21" s="77">
        <v>5227.04</v>
      </c>
      <c r="F21" s="77"/>
      <c r="G21" s="77"/>
    </row>
    <row r="22" ht="18" customHeight="1" spans="1:7">
      <c r="A22" s="29" t="s">
        <v>133</v>
      </c>
      <c r="B22" s="29" t="s">
        <v>134</v>
      </c>
      <c r="C22" s="77">
        <v>106068.48</v>
      </c>
      <c r="D22" s="77">
        <v>106068.48</v>
      </c>
      <c r="E22" s="77">
        <v>106068.48</v>
      </c>
      <c r="F22" s="77"/>
      <c r="G22" s="77"/>
    </row>
    <row r="23" ht="18" customHeight="1" spans="1:7">
      <c r="A23" s="136" t="s">
        <v>135</v>
      </c>
      <c r="B23" s="136" t="s">
        <v>136</v>
      </c>
      <c r="C23" s="77">
        <v>106068.48</v>
      </c>
      <c r="D23" s="77">
        <v>106068.48</v>
      </c>
      <c r="E23" s="77">
        <v>106068.48</v>
      </c>
      <c r="F23" s="77"/>
      <c r="G23" s="77"/>
    </row>
    <row r="24" ht="18" customHeight="1" spans="1:7">
      <c r="A24" s="137" t="s">
        <v>137</v>
      </c>
      <c r="B24" s="137" t="s">
        <v>138</v>
      </c>
      <c r="C24" s="77">
        <v>106068.48</v>
      </c>
      <c r="D24" s="77">
        <v>106068.48</v>
      </c>
      <c r="E24" s="77">
        <v>106068.48</v>
      </c>
      <c r="F24" s="77"/>
      <c r="G24" s="77"/>
    </row>
    <row r="25" ht="18" customHeight="1" spans="1:7">
      <c r="A25" s="76" t="s">
        <v>177</v>
      </c>
      <c r="B25" s="164" t="s">
        <v>177</v>
      </c>
      <c r="C25" s="77">
        <v>1659434</v>
      </c>
      <c r="D25" s="77">
        <v>1255834</v>
      </c>
      <c r="E25" s="77">
        <v>1184674</v>
      </c>
      <c r="F25" s="77">
        <v>71160</v>
      </c>
      <c r="G25" s="77">
        <v>403600</v>
      </c>
    </row>
  </sheetData>
  <mergeCells count="6">
    <mergeCell ref="A2:G2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zoomScale="120" zoomScaleNormal="120" topLeftCell="A2" workbookViewId="0">
      <selection activeCell="C16" sqref="C16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5" t="s">
        <v>178</v>
      </c>
    </row>
    <row r="2" ht="41.25" customHeight="1" spans="1:6">
      <c r="A2" s="156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"单位名称："&amp;"嵩明县档案馆"</f>
        <v>单位名称：嵩明县档案馆</v>
      </c>
      <c r="B3" s="157"/>
      <c r="D3" s="42"/>
      <c r="E3" s="41"/>
      <c r="F3" s="63" t="s">
        <v>1</v>
      </c>
    </row>
    <row r="4" ht="27" customHeight="1" spans="1:6">
      <c r="A4" s="46" t="s">
        <v>179</v>
      </c>
      <c r="B4" s="46" t="s">
        <v>180</v>
      </c>
      <c r="C4" s="48" t="s">
        <v>181</v>
      </c>
      <c r="D4" s="46"/>
      <c r="E4" s="47"/>
      <c r="F4" s="46" t="s">
        <v>182</v>
      </c>
    </row>
    <row r="5" ht="28.5" customHeight="1" spans="1:6">
      <c r="A5" s="158"/>
      <c r="B5" s="50"/>
      <c r="C5" s="47" t="s">
        <v>57</v>
      </c>
      <c r="D5" s="47" t="s">
        <v>183</v>
      </c>
      <c r="E5" s="47" t="s">
        <v>184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100</v>
      </c>
      <c r="B7" s="77"/>
      <c r="C7" s="77"/>
      <c r="D7" s="77"/>
      <c r="E7" s="77"/>
      <c r="F7" s="77">
        <v>100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7"/>
  <sheetViews>
    <sheetView showZeros="0" zoomScale="120" zoomScaleNormal="120" topLeftCell="A16" workbookViewId="0">
      <selection activeCell="A3" sqref="A3:H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6.0416666666667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8"/>
      <c r="C1" s="144"/>
      <c r="E1" s="145"/>
      <c r="F1" s="145"/>
      <c r="G1" s="145"/>
      <c r="H1" s="145"/>
      <c r="I1" s="79"/>
      <c r="J1" s="79"/>
      <c r="K1" s="79"/>
      <c r="L1" s="79"/>
      <c r="M1" s="79"/>
      <c r="N1" s="79"/>
      <c r="R1" s="79"/>
      <c r="V1" s="144"/>
      <c r="X1" s="2" t="s">
        <v>185</v>
      </c>
    </row>
    <row r="2" ht="45.75" customHeight="1" spans="1:24">
      <c r="A2" s="65" t="str">
        <f>"2025"&amp;"年部门基本支出预算表"</f>
        <v>2025年部门基本支出预算表</v>
      </c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/>
      <c r="P2" s="3"/>
      <c r="Q2" s="3"/>
      <c r="R2" s="65"/>
      <c r="S2" s="65"/>
      <c r="T2" s="65"/>
      <c r="U2" s="65"/>
      <c r="V2" s="65"/>
      <c r="W2" s="65"/>
      <c r="X2" s="65"/>
    </row>
    <row r="3" ht="18.75" customHeight="1" spans="1:24">
      <c r="A3" s="4" t="str">
        <f>"单位名称："&amp;"嵩明县档案馆"</f>
        <v>单位名称：嵩明县档案馆</v>
      </c>
      <c r="B3" s="5"/>
      <c r="C3" s="146"/>
      <c r="D3" s="146"/>
      <c r="E3" s="146"/>
      <c r="F3" s="146"/>
      <c r="G3" s="146"/>
      <c r="H3" s="146"/>
      <c r="I3" s="81"/>
      <c r="J3" s="81"/>
      <c r="K3" s="81"/>
      <c r="L3" s="81"/>
      <c r="M3" s="81"/>
      <c r="N3" s="81"/>
      <c r="O3" s="6"/>
      <c r="P3" s="6"/>
      <c r="Q3" s="6"/>
      <c r="R3" s="81"/>
      <c r="V3" s="144"/>
      <c r="X3" s="2" t="s">
        <v>1</v>
      </c>
    </row>
    <row r="4" ht="18" customHeight="1" spans="1:24">
      <c r="A4" s="8" t="s">
        <v>186</v>
      </c>
      <c r="B4" s="8" t="s">
        <v>187</v>
      </c>
      <c r="C4" s="8" t="s">
        <v>188</v>
      </c>
      <c r="D4" s="8" t="s">
        <v>189</v>
      </c>
      <c r="E4" s="8" t="s">
        <v>190</v>
      </c>
      <c r="F4" s="8" t="s">
        <v>191</v>
      </c>
      <c r="G4" s="8" t="s">
        <v>192</v>
      </c>
      <c r="H4" s="8" t="s">
        <v>193</v>
      </c>
      <c r="I4" s="151" t="s">
        <v>194</v>
      </c>
      <c r="J4" s="104" t="s">
        <v>194</v>
      </c>
      <c r="K4" s="104"/>
      <c r="L4" s="104"/>
      <c r="M4" s="104"/>
      <c r="N4" s="104"/>
      <c r="O4" s="11"/>
      <c r="P4" s="11"/>
      <c r="Q4" s="11"/>
      <c r="R4" s="97" t="s">
        <v>61</v>
      </c>
      <c r="S4" s="104" t="s">
        <v>62</v>
      </c>
      <c r="T4" s="104"/>
      <c r="U4" s="104"/>
      <c r="V4" s="104"/>
      <c r="W4" s="104"/>
      <c r="X4" s="105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195</v>
      </c>
      <c r="J5" s="151" t="s">
        <v>58</v>
      </c>
      <c r="K5" s="104"/>
      <c r="L5" s="104"/>
      <c r="M5" s="104"/>
      <c r="N5" s="105"/>
      <c r="O5" s="10" t="s">
        <v>196</v>
      </c>
      <c r="P5" s="11"/>
      <c r="Q5" s="12"/>
      <c r="R5" s="8" t="s">
        <v>61</v>
      </c>
      <c r="S5" s="151" t="s">
        <v>62</v>
      </c>
      <c r="T5" s="97" t="s">
        <v>64</v>
      </c>
      <c r="U5" s="104" t="s">
        <v>62</v>
      </c>
      <c r="V5" s="97" t="s">
        <v>66</v>
      </c>
      <c r="W5" s="97" t="s">
        <v>67</v>
      </c>
      <c r="X5" s="154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2" t="s">
        <v>197</v>
      </c>
      <c r="K6" s="8" t="s">
        <v>198</v>
      </c>
      <c r="L6" s="8" t="s">
        <v>199</v>
      </c>
      <c r="M6" s="8" t="s">
        <v>200</v>
      </c>
      <c r="N6" s="8" t="s">
        <v>201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202</v>
      </c>
      <c r="V6" s="8" t="s">
        <v>66</v>
      </c>
      <c r="W6" s="8" t="s">
        <v>67</v>
      </c>
      <c r="X6" s="8" t="s">
        <v>68</v>
      </c>
    </row>
    <row r="7" ht="37.5" customHeight="1" spans="1:24">
      <c r="A7" s="147"/>
      <c r="B7" s="18"/>
      <c r="C7" s="147"/>
      <c r="D7" s="147"/>
      <c r="E7" s="147"/>
      <c r="F7" s="147"/>
      <c r="G7" s="147"/>
      <c r="H7" s="147"/>
      <c r="I7" s="147"/>
      <c r="J7" s="153" t="s">
        <v>57</v>
      </c>
      <c r="K7" s="16" t="s">
        <v>203</v>
      </c>
      <c r="L7" s="16" t="s">
        <v>199</v>
      </c>
      <c r="M7" s="16" t="s">
        <v>200</v>
      </c>
      <c r="N7" s="16" t="s">
        <v>201</v>
      </c>
      <c r="O7" s="16" t="s">
        <v>199</v>
      </c>
      <c r="P7" s="16" t="s">
        <v>200</v>
      </c>
      <c r="Q7" s="16" t="s">
        <v>201</v>
      </c>
      <c r="R7" s="16" t="s">
        <v>61</v>
      </c>
      <c r="S7" s="16" t="s">
        <v>57</v>
      </c>
      <c r="T7" s="16" t="s">
        <v>64</v>
      </c>
      <c r="U7" s="16" t="s">
        <v>202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8" t="s">
        <v>70</v>
      </c>
      <c r="B9" s="148" t="s">
        <v>70</v>
      </c>
      <c r="C9" s="148" t="s">
        <v>204</v>
      </c>
      <c r="D9" s="148" t="s">
        <v>205</v>
      </c>
      <c r="E9" s="148" t="s">
        <v>102</v>
      </c>
      <c r="F9" s="148" t="s">
        <v>103</v>
      </c>
      <c r="G9" s="148" t="s">
        <v>206</v>
      </c>
      <c r="H9" s="148" t="s">
        <v>207</v>
      </c>
      <c r="I9" s="77">
        <v>266928</v>
      </c>
      <c r="J9" s="77">
        <v>266928</v>
      </c>
      <c r="K9" s="77"/>
      <c r="L9" s="77"/>
      <c r="M9" s="108">
        <v>266928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8" t="s">
        <v>70</v>
      </c>
      <c r="B10" s="148" t="s">
        <v>70</v>
      </c>
      <c r="C10" s="148" t="s">
        <v>204</v>
      </c>
      <c r="D10" s="148" t="s">
        <v>205</v>
      </c>
      <c r="E10" s="148" t="s">
        <v>102</v>
      </c>
      <c r="F10" s="148" t="s">
        <v>103</v>
      </c>
      <c r="G10" s="148" t="s">
        <v>208</v>
      </c>
      <c r="H10" s="148" t="s">
        <v>209</v>
      </c>
      <c r="I10" s="77">
        <v>21120</v>
      </c>
      <c r="J10" s="77">
        <v>21120</v>
      </c>
      <c r="K10" s="23"/>
      <c r="L10" s="23"/>
      <c r="M10" s="108">
        <v>21120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8" t="s">
        <v>70</v>
      </c>
      <c r="B11" s="148" t="s">
        <v>70</v>
      </c>
      <c r="C11" s="148" t="s">
        <v>204</v>
      </c>
      <c r="D11" s="148" t="s">
        <v>205</v>
      </c>
      <c r="E11" s="148" t="s">
        <v>102</v>
      </c>
      <c r="F11" s="148" t="s">
        <v>103</v>
      </c>
      <c r="G11" s="148" t="s">
        <v>210</v>
      </c>
      <c r="H11" s="148" t="s">
        <v>211</v>
      </c>
      <c r="I11" s="77">
        <v>22244</v>
      </c>
      <c r="J11" s="77">
        <v>22244</v>
      </c>
      <c r="K11" s="23"/>
      <c r="L11" s="23"/>
      <c r="M11" s="108">
        <v>22244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8" t="s">
        <v>70</v>
      </c>
      <c r="B12" s="148" t="s">
        <v>70</v>
      </c>
      <c r="C12" s="148" t="s">
        <v>204</v>
      </c>
      <c r="D12" s="148" t="s">
        <v>205</v>
      </c>
      <c r="E12" s="148" t="s">
        <v>102</v>
      </c>
      <c r="F12" s="148" t="s">
        <v>103</v>
      </c>
      <c r="G12" s="148" t="s">
        <v>212</v>
      </c>
      <c r="H12" s="148" t="s">
        <v>213</v>
      </c>
      <c r="I12" s="77">
        <v>67200</v>
      </c>
      <c r="J12" s="77">
        <v>67200</v>
      </c>
      <c r="K12" s="23"/>
      <c r="L12" s="23"/>
      <c r="M12" s="108">
        <v>67200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8" t="s">
        <v>70</v>
      </c>
      <c r="B13" s="148" t="s">
        <v>70</v>
      </c>
      <c r="C13" s="148" t="s">
        <v>204</v>
      </c>
      <c r="D13" s="148" t="s">
        <v>205</v>
      </c>
      <c r="E13" s="148" t="s">
        <v>102</v>
      </c>
      <c r="F13" s="148" t="s">
        <v>103</v>
      </c>
      <c r="G13" s="148" t="s">
        <v>212</v>
      </c>
      <c r="H13" s="148" t="s">
        <v>213</v>
      </c>
      <c r="I13" s="77">
        <v>127500</v>
      </c>
      <c r="J13" s="77">
        <v>127500</v>
      </c>
      <c r="K13" s="23"/>
      <c r="L13" s="23"/>
      <c r="M13" s="108">
        <v>127500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8" t="s">
        <v>70</v>
      </c>
      <c r="B14" s="148" t="s">
        <v>70</v>
      </c>
      <c r="C14" s="148" t="s">
        <v>204</v>
      </c>
      <c r="D14" s="148" t="s">
        <v>205</v>
      </c>
      <c r="E14" s="148" t="s">
        <v>102</v>
      </c>
      <c r="F14" s="148" t="s">
        <v>103</v>
      </c>
      <c r="G14" s="148" t="s">
        <v>212</v>
      </c>
      <c r="H14" s="148" t="s">
        <v>213</v>
      </c>
      <c r="I14" s="77">
        <v>67536</v>
      </c>
      <c r="J14" s="77">
        <v>67536</v>
      </c>
      <c r="K14" s="23"/>
      <c r="L14" s="23"/>
      <c r="M14" s="108">
        <v>67536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8" t="s">
        <v>70</v>
      </c>
      <c r="B15" s="148" t="s">
        <v>70</v>
      </c>
      <c r="C15" s="148" t="s">
        <v>204</v>
      </c>
      <c r="D15" s="148" t="s">
        <v>205</v>
      </c>
      <c r="E15" s="148" t="s">
        <v>102</v>
      </c>
      <c r="F15" s="148" t="s">
        <v>103</v>
      </c>
      <c r="G15" s="148" t="s">
        <v>212</v>
      </c>
      <c r="H15" s="148" t="s">
        <v>213</v>
      </c>
      <c r="I15" s="77">
        <v>143436</v>
      </c>
      <c r="J15" s="77">
        <v>143436</v>
      </c>
      <c r="K15" s="23"/>
      <c r="L15" s="23"/>
      <c r="M15" s="108">
        <v>143436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8" t="s">
        <v>70</v>
      </c>
      <c r="B16" s="148" t="s">
        <v>70</v>
      </c>
      <c r="C16" s="148" t="s">
        <v>214</v>
      </c>
      <c r="D16" s="148" t="s">
        <v>215</v>
      </c>
      <c r="E16" s="148" t="s">
        <v>110</v>
      </c>
      <c r="F16" s="148" t="s">
        <v>111</v>
      </c>
      <c r="G16" s="148" t="s">
        <v>216</v>
      </c>
      <c r="H16" s="148" t="s">
        <v>217</v>
      </c>
      <c r="I16" s="77">
        <v>114545</v>
      </c>
      <c r="J16" s="77">
        <v>114545</v>
      </c>
      <c r="K16" s="23"/>
      <c r="L16" s="23"/>
      <c r="M16" s="108">
        <v>114545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8" t="s">
        <v>70</v>
      </c>
      <c r="B17" s="148" t="s">
        <v>70</v>
      </c>
      <c r="C17" s="148" t="s">
        <v>214</v>
      </c>
      <c r="D17" s="148" t="s">
        <v>215</v>
      </c>
      <c r="E17" s="148" t="s">
        <v>119</v>
      </c>
      <c r="F17" s="148" t="s">
        <v>120</v>
      </c>
      <c r="G17" s="148" t="s">
        <v>218</v>
      </c>
      <c r="H17" s="148" t="s">
        <v>219</v>
      </c>
      <c r="I17" s="77">
        <v>24931.33</v>
      </c>
      <c r="J17" s="77">
        <v>24931.33</v>
      </c>
      <c r="K17" s="23"/>
      <c r="L17" s="23"/>
      <c r="M17" s="108">
        <v>24931.33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8" t="s">
        <v>70</v>
      </c>
      <c r="B18" s="148" t="s">
        <v>70</v>
      </c>
      <c r="C18" s="148" t="s">
        <v>214</v>
      </c>
      <c r="D18" s="148" t="s">
        <v>215</v>
      </c>
      <c r="E18" s="148" t="s">
        <v>121</v>
      </c>
      <c r="F18" s="148" t="s">
        <v>122</v>
      </c>
      <c r="G18" s="148" t="s">
        <v>218</v>
      </c>
      <c r="H18" s="148" t="s">
        <v>219</v>
      </c>
      <c r="I18" s="77">
        <v>51247.62</v>
      </c>
      <c r="J18" s="77">
        <v>51247.62</v>
      </c>
      <c r="K18" s="23"/>
      <c r="L18" s="23"/>
      <c r="M18" s="108">
        <v>51247.62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8" t="s">
        <v>70</v>
      </c>
      <c r="B19" s="148" t="s">
        <v>70</v>
      </c>
      <c r="C19" s="148" t="s">
        <v>214</v>
      </c>
      <c r="D19" s="148" t="s">
        <v>215</v>
      </c>
      <c r="E19" s="148" t="s">
        <v>123</v>
      </c>
      <c r="F19" s="148" t="s">
        <v>124</v>
      </c>
      <c r="G19" s="148" t="s">
        <v>220</v>
      </c>
      <c r="H19" s="148" t="s">
        <v>221</v>
      </c>
      <c r="I19" s="77">
        <v>32435.2</v>
      </c>
      <c r="J19" s="77">
        <v>32435.2</v>
      </c>
      <c r="K19" s="23"/>
      <c r="L19" s="23"/>
      <c r="M19" s="108">
        <v>32435.2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8" t="s">
        <v>70</v>
      </c>
      <c r="B20" s="148" t="s">
        <v>70</v>
      </c>
      <c r="C20" s="148" t="s">
        <v>214</v>
      </c>
      <c r="D20" s="148" t="s">
        <v>215</v>
      </c>
      <c r="E20" s="148" t="s">
        <v>114</v>
      </c>
      <c r="F20" s="148" t="s">
        <v>113</v>
      </c>
      <c r="G20" s="148" t="s">
        <v>222</v>
      </c>
      <c r="H20" s="148" t="s">
        <v>223</v>
      </c>
      <c r="I20" s="77">
        <v>5011.33</v>
      </c>
      <c r="J20" s="77">
        <v>5011.33</v>
      </c>
      <c r="K20" s="23"/>
      <c r="L20" s="23"/>
      <c r="M20" s="108">
        <v>5011.33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8" t="s">
        <v>70</v>
      </c>
      <c r="B21" s="148" t="s">
        <v>70</v>
      </c>
      <c r="C21" s="148" t="s">
        <v>214</v>
      </c>
      <c r="D21" s="148" t="s">
        <v>215</v>
      </c>
      <c r="E21" s="148" t="s">
        <v>125</v>
      </c>
      <c r="F21" s="148" t="s">
        <v>126</v>
      </c>
      <c r="G21" s="148" t="s">
        <v>222</v>
      </c>
      <c r="H21" s="148" t="s">
        <v>223</v>
      </c>
      <c r="I21" s="77">
        <v>1610</v>
      </c>
      <c r="J21" s="77">
        <v>1610</v>
      </c>
      <c r="K21" s="23"/>
      <c r="L21" s="23"/>
      <c r="M21" s="108">
        <v>1610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8" t="s">
        <v>70</v>
      </c>
      <c r="B22" s="148" t="s">
        <v>70</v>
      </c>
      <c r="C22" s="148" t="s">
        <v>214</v>
      </c>
      <c r="D22" s="148" t="s">
        <v>215</v>
      </c>
      <c r="E22" s="148" t="s">
        <v>125</v>
      </c>
      <c r="F22" s="148" t="s">
        <v>126</v>
      </c>
      <c r="G22" s="148" t="s">
        <v>222</v>
      </c>
      <c r="H22" s="148" t="s">
        <v>223</v>
      </c>
      <c r="I22" s="77">
        <v>3617.04</v>
      </c>
      <c r="J22" s="77">
        <v>3617.04</v>
      </c>
      <c r="K22" s="23"/>
      <c r="L22" s="23"/>
      <c r="M22" s="108">
        <v>3617.04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8" t="s">
        <v>70</v>
      </c>
      <c r="B23" s="148" t="s">
        <v>70</v>
      </c>
      <c r="C23" s="148" t="s">
        <v>224</v>
      </c>
      <c r="D23" s="148" t="s">
        <v>138</v>
      </c>
      <c r="E23" s="148" t="s">
        <v>137</v>
      </c>
      <c r="F23" s="148" t="s">
        <v>138</v>
      </c>
      <c r="G23" s="148" t="s">
        <v>225</v>
      </c>
      <c r="H23" s="148" t="s">
        <v>138</v>
      </c>
      <c r="I23" s="77">
        <v>106068.48</v>
      </c>
      <c r="J23" s="77">
        <v>106068.48</v>
      </c>
      <c r="K23" s="23"/>
      <c r="L23" s="23"/>
      <c r="M23" s="108">
        <v>106068.48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8" t="s">
        <v>70</v>
      </c>
      <c r="B24" s="148" t="s">
        <v>70</v>
      </c>
      <c r="C24" s="148" t="s">
        <v>226</v>
      </c>
      <c r="D24" s="148" t="s">
        <v>227</v>
      </c>
      <c r="E24" s="148" t="s">
        <v>102</v>
      </c>
      <c r="F24" s="148" t="s">
        <v>103</v>
      </c>
      <c r="G24" s="148" t="s">
        <v>228</v>
      </c>
      <c r="H24" s="148" t="s">
        <v>229</v>
      </c>
      <c r="I24" s="77">
        <v>12500</v>
      </c>
      <c r="J24" s="77">
        <v>12500</v>
      </c>
      <c r="K24" s="23"/>
      <c r="L24" s="23"/>
      <c r="M24" s="108">
        <v>12500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8" t="s">
        <v>70</v>
      </c>
      <c r="B25" s="148" t="s">
        <v>70</v>
      </c>
      <c r="C25" s="148" t="s">
        <v>226</v>
      </c>
      <c r="D25" s="148" t="s">
        <v>227</v>
      </c>
      <c r="E25" s="148" t="s">
        <v>108</v>
      </c>
      <c r="F25" s="148" t="s">
        <v>109</v>
      </c>
      <c r="G25" s="148" t="s">
        <v>228</v>
      </c>
      <c r="H25" s="148" t="s">
        <v>229</v>
      </c>
      <c r="I25" s="77">
        <v>6000</v>
      </c>
      <c r="J25" s="77">
        <v>6000</v>
      </c>
      <c r="K25" s="23"/>
      <c r="L25" s="23"/>
      <c r="M25" s="108">
        <v>6000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8" t="s">
        <v>70</v>
      </c>
      <c r="B26" s="148" t="s">
        <v>70</v>
      </c>
      <c r="C26" s="148" t="s">
        <v>226</v>
      </c>
      <c r="D26" s="148" t="s">
        <v>227</v>
      </c>
      <c r="E26" s="148" t="s">
        <v>102</v>
      </c>
      <c r="F26" s="148" t="s">
        <v>103</v>
      </c>
      <c r="G26" s="148" t="s">
        <v>230</v>
      </c>
      <c r="H26" s="148" t="s">
        <v>231</v>
      </c>
      <c r="I26" s="77">
        <v>2100</v>
      </c>
      <c r="J26" s="77">
        <v>2100</v>
      </c>
      <c r="K26" s="23"/>
      <c r="L26" s="23"/>
      <c r="M26" s="108">
        <v>2100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8" t="s">
        <v>70</v>
      </c>
      <c r="B27" s="148" t="s">
        <v>70</v>
      </c>
      <c r="C27" s="148" t="s">
        <v>226</v>
      </c>
      <c r="D27" s="148" t="s">
        <v>227</v>
      </c>
      <c r="E27" s="148" t="s">
        <v>102</v>
      </c>
      <c r="F27" s="148" t="s">
        <v>103</v>
      </c>
      <c r="G27" s="148" t="s">
        <v>232</v>
      </c>
      <c r="H27" s="148" t="s">
        <v>233</v>
      </c>
      <c r="I27" s="77">
        <v>2100</v>
      </c>
      <c r="J27" s="77">
        <v>2100</v>
      </c>
      <c r="K27" s="23"/>
      <c r="L27" s="23"/>
      <c r="M27" s="108">
        <v>2100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8" t="s">
        <v>70</v>
      </c>
      <c r="B28" s="148" t="s">
        <v>70</v>
      </c>
      <c r="C28" s="148" t="s">
        <v>226</v>
      </c>
      <c r="D28" s="148" t="s">
        <v>227</v>
      </c>
      <c r="E28" s="148" t="s">
        <v>102</v>
      </c>
      <c r="F28" s="148" t="s">
        <v>103</v>
      </c>
      <c r="G28" s="148" t="s">
        <v>234</v>
      </c>
      <c r="H28" s="148" t="s">
        <v>235</v>
      </c>
      <c r="I28" s="77">
        <v>2100</v>
      </c>
      <c r="J28" s="77">
        <v>2100</v>
      </c>
      <c r="K28" s="23"/>
      <c r="L28" s="23"/>
      <c r="M28" s="108">
        <v>2100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8" t="s">
        <v>70</v>
      </c>
      <c r="B29" s="148" t="s">
        <v>70</v>
      </c>
      <c r="C29" s="148" t="s">
        <v>226</v>
      </c>
      <c r="D29" s="148" t="s">
        <v>227</v>
      </c>
      <c r="E29" s="148" t="s">
        <v>102</v>
      </c>
      <c r="F29" s="148" t="s">
        <v>103</v>
      </c>
      <c r="G29" s="148" t="s">
        <v>236</v>
      </c>
      <c r="H29" s="148" t="s">
        <v>237</v>
      </c>
      <c r="I29" s="77">
        <v>2100</v>
      </c>
      <c r="J29" s="77">
        <v>2100</v>
      </c>
      <c r="K29" s="23"/>
      <c r="L29" s="23"/>
      <c r="M29" s="108">
        <v>2100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8" t="s">
        <v>70</v>
      </c>
      <c r="B30" s="148" t="s">
        <v>70</v>
      </c>
      <c r="C30" s="148" t="s">
        <v>226</v>
      </c>
      <c r="D30" s="148" t="s">
        <v>227</v>
      </c>
      <c r="E30" s="148" t="s">
        <v>102</v>
      </c>
      <c r="F30" s="148" t="s">
        <v>103</v>
      </c>
      <c r="G30" s="148" t="s">
        <v>238</v>
      </c>
      <c r="H30" s="148" t="s">
        <v>239</v>
      </c>
      <c r="I30" s="77">
        <v>7700</v>
      </c>
      <c r="J30" s="77">
        <v>7700</v>
      </c>
      <c r="K30" s="23"/>
      <c r="L30" s="23"/>
      <c r="M30" s="108">
        <v>7700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8" t="s">
        <v>70</v>
      </c>
      <c r="B31" s="148" t="s">
        <v>70</v>
      </c>
      <c r="C31" s="148" t="s">
        <v>226</v>
      </c>
      <c r="D31" s="148" t="s">
        <v>227</v>
      </c>
      <c r="E31" s="148" t="s">
        <v>102</v>
      </c>
      <c r="F31" s="148" t="s">
        <v>103</v>
      </c>
      <c r="G31" s="148" t="s">
        <v>240</v>
      </c>
      <c r="H31" s="148" t="s">
        <v>241</v>
      </c>
      <c r="I31" s="77">
        <v>6300</v>
      </c>
      <c r="J31" s="77">
        <v>6300</v>
      </c>
      <c r="K31" s="23"/>
      <c r="L31" s="23"/>
      <c r="M31" s="108">
        <v>6300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8" t="s">
        <v>70</v>
      </c>
      <c r="B32" s="148" t="s">
        <v>70</v>
      </c>
      <c r="C32" s="148" t="s">
        <v>226</v>
      </c>
      <c r="D32" s="148" t="s">
        <v>227</v>
      </c>
      <c r="E32" s="148" t="s">
        <v>102</v>
      </c>
      <c r="F32" s="148" t="s">
        <v>103</v>
      </c>
      <c r="G32" s="148" t="s">
        <v>242</v>
      </c>
      <c r="H32" s="148" t="s">
        <v>243</v>
      </c>
      <c r="I32" s="77">
        <v>10406</v>
      </c>
      <c r="J32" s="77">
        <v>10406</v>
      </c>
      <c r="K32" s="23"/>
      <c r="L32" s="23"/>
      <c r="M32" s="108">
        <v>10406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8" t="s">
        <v>70</v>
      </c>
      <c r="B33" s="148" t="s">
        <v>70</v>
      </c>
      <c r="C33" s="148" t="s">
        <v>226</v>
      </c>
      <c r="D33" s="148" t="s">
        <v>227</v>
      </c>
      <c r="E33" s="148" t="s">
        <v>102</v>
      </c>
      <c r="F33" s="148" t="s">
        <v>103</v>
      </c>
      <c r="G33" s="148" t="s">
        <v>244</v>
      </c>
      <c r="H33" s="148" t="s">
        <v>245</v>
      </c>
      <c r="I33" s="77">
        <v>16800</v>
      </c>
      <c r="J33" s="77">
        <v>16800</v>
      </c>
      <c r="K33" s="23"/>
      <c r="L33" s="23"/>
      <c r="M33" s="108">
        <v>16800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8" t="s">
        <v>70</v>
      </c>
      <c r="B34" s="148" t="s">
        <v>70</v>
      </c>
      <c r="C34" s="148" t="s">
        <v>246</v>
      </c>
      <c r="D34" s="148" t="s">
        <v>182</v>
      </c>
      <c r="E34" s="148" t="s">
        <v>102</v>
      </c>
      <c r="F34" s="148" t="s">
        <v>103</v>
      </c>
      <c r="G34" s="148" t="s">
        <v>247</v>
      </c>
      <c r="H34" s="148" t="s">
        <v>182</v>
      </c>
      <c r="I34" s="77">
        <v>100</v>
      </c>
      <c r="J34" s="77">
        <v>100</v>
      </c>
      <c r="K34" s="23"/>
      <c r="L34" s="23"/>
      <c r="M34" s="108">
        <v>100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8" t="s">
        <v>70</v>
      </c>
      <c r="B35" s="148" t="s">
        <v>70</v>
      </c>
      <c r="C35" s="148" t="s">
        <v>248</v>
      </c>
      <c r="D35" s="148" t="s">
        <v>249</v>
      </c>
      <c r="E35" s="148" t="s">
        <v>108</v>
      </c>
      <c r="F35" s="148" t="s">
        <v>109</v>
      </c>
      <c r="G35" s="148" t="s">
        <v>250</v>
      </c>
      <c r="H35" s="148" t="s">
        <v>251</v>
      </c>
      <c r="I35" s="77">
        <v>129244</v>
      </c>
      <c r="J35" s="77">
        <v>129244</v>
      </c>
      <c r="K35" s="23"/>
      <c r="L35" s="23"/>
      <c r="M35" s="108">
        <v>129244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8" t="s">
        <v>70</v>
      </c>
      <c r="B36" s="148" t="s">
        <v>70</v>
      </c>
      <c r="C36" s="148" t="s">
        <v>252</v>
      </c>
      <c r="D36" s="148" t="s">
        <v>253</v>
      </c>
      <c r="E36" s="148" t="s">
        <v>102</v>
      </c>
      <c r="F36" s="148" t="s">
        <v>103</v>
      </c>
      <c r="G36" s="148" t="s">
        <v>254</v>
      </c>
      <c r="H36" s="148" t="s">
        <v>253</v>
      </c>
      <c r="I36" s="77">
        <v>2954</v>
      </c>
      <c r="J36" s="77">
        <v>2954</v>
      </c>
      <c r="K36" s="23"/>
      <c r="L36" s="23"/>
      <c r="M36" s="108">
        <v>2954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17.25" customHeight="1" spans="1:24">
      <c r="A37" s="32" t="s">
        <v>177</v>
      </c>
      <c r="B37" s="33"/>
      <c r="C37" s="149"/>
      <c r="D37" s="149"/>
      <c r="E37" s="149"/>
      <c r="F37" s="149"/>
      <c r="G37" s="149"/>
      <c r="H37" s="150"/>
      <c r="I37" s="77">
        <v>1255834</v>
      </c>
      <c r="J37" s="77">
        <v>1255834</v>
      </c>
      <c r="K37" s="77"/>
      <c r="L37" s="77"/>
      <c r="M37" s="108">
        <v>1255834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</row>
  </sheetData>
  <mergeCells count="31">
    <mergeCell ref="A2:X2"/>
    <mergeCell ref="A3:H3"/>
    <mergeCell ref="I4:X4"/>
    <mergeCell ref="J5:N5"/>
    <mergeCell ref="O5:Q5"/>
    <mergeCell ref="S5:X5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zoomScale="120" zoomScaleNormal="120" workbookViewId="0">
      <selection activeCell="A3" sqref="A3:H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8"/>
      <c r="E1" s="1"/>
      <c r="F1" s="1"/>
      <c r="G1" s="1"/>
      <c r="H1" s="1"/>
      <c r="U1" s="138"/>
      <c r="W1" s="143" t="s">
        <v>255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"单位名称："&amp;"嵩明县档案馆"</f>
        <v>单位名称：嵩明县档案馆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8"/>
      <c r="W3" s="118" t="s">
        <v>1</v>
      </c>
    </row>
    <row r="4" ht="21.75" customHeight="1" spans="1:23">
      <c r="A4" s="8" t="s">
        <v>256</v>
      </c>
      <c r="B4" s="9" t="s">
        <v>188</v>
      </c>
      <c r="C4" s="8" t="s">
        <v>189</v>
      </c>
      <c r="D4" s="8" t="s">
        <v>257</v>
      </c>
      <c r="E4" s="9" t="s">
        <v>190</v>
      </c>
      <c r="F4" s="9" t="s">
        <v>191</v>
      </c>
      <c r="G4" s="9" t="s">
        <v>258</v>
      </c>
      <c r="H4" s="9" t="s">
        <v>259</v>
      </c>
      <c r="I4" s="27" t="s">
        <v>55</v>
      </c>
      <c r="J4" s="10" t="s">
        <v>260</v>
      </c>
      <c r="K4" s="11"/>
      <c r="L4" s="11"/>
      <c r="M4" s="12"/>
      <c r="N4" s="10" t="s">
        <v>196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9" t="s">
        <v>58</v>
      </c>
      <c r="K5" s="140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202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1" t="s">
        <v>57</v>
      </c>
      <c r="K6" s="142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57</v>
      </c>
      <c r="K7" s="66" t="s">
        <v>261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8" t="s">
        <v>262</v>
      </c>
      <c r="B9" s="68" t="s">
        <v>263</v>
      </c>
      <c r="C9" s="68" t="s">
        <v>264</v>
      </c>
      <c r="D9" s="68" t="s">
        <v>70</v>
      </c>
      <c r="E9" s="68" t="s">
        <v>102</v>
      </c>
      <c r="F9" s="68" t="s">
        <v>103</v>
      </c>
      <c r="G9" s="68" t="s">
        <v>228</v>
      </c>
      <c r="H9" s="68" t="s">
        <v>229</v>
      </c>
      <c r="I9" s="77">
        <v>250000</v>
      </c>
      <c r="J9" s="77">
        <v>250000</v>
      </c>
      <c r="K9" s="108">
        <v>250000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8" t="s">
        <v>262</v>
      </c>
      <c r="B10" s="68" t="s">
        <v>265</v>
      </c>
      <c r="C10" s="68" t="s">
        <v>266</v>
      </c>
      <c r="D10" s="68" t="s">
        <v>70</v>
      </c>
      <c r="E10" s="68" t="s">
        <v>102</v>
      </c>
      <c r="F10" s="68" t="s">
        <v>103</v>
      </c>
      <c r="G10" s="68" t="s">
        <v>228</v>
      </c>
      <c r="H10" s="68" t="s">
        <v>229</v>
      </c>
      <c r="I10" s="77">
        <v>153600</v>
      </c>
      <c r="J10" s="77">
        <v>153600</v>
      </c>
      <c r="K10" s="108">
        <v>153600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8" t="s">
        <v>262</v>
      </c>
      <c r="B11" s="68" t="s">
        <v>267</v>
      </c>
      <c r="C11" s="68" t="s">
        <v>268</v>
      </c>
      <c r="D11" s="68" t="s">
        <v>70</v>
      </c>
      <c r="E11" s="68" t="s">
        <v>131</v>
      </c>
      <c r="F11" s="68" t="s">
        <v>132</v>
      </c>
      <c r="G11" s="68" t="s">
        <v>269</v>
      </c>
      <c r="H11" s="68" t="s">
        <v>270</v>
      </c>
      <c r="I11" s="77">
        <v>54329</v>
      </c>
      <c r="J11" s="77"/>
      <c r="K11" s="108"/>
      <c r="L11" s="77">
        <v>54329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18.75" customHeight="1" spans="1:23">
      <c r="A12" s="32" t="s">
        <v>177</v>
      </c>
      <c r="B12" s="33"/>
      <c r="C12" s="33"/>
      <c r="D12" s="33"/>
      <c r="E12" s="33"/>
      <c r="F12" s="33"/>
      <c r="G12" s="33"/>
      <c r="H12" s="34"/>
      <c r="I12" s="77">
        <v>457929</v>
      </c>
      <c r="J12" s="77">
        <v>403600</v>
      </c>
      <c r="K12" s="108">
        <v>403600</v>
      </c>
      <c r="L12" s="77">
        <v>54329</v>
      </c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3"/>
  <sheetViews>
    <sheetView showZeros="0" zoomScale="120" zoomScaleNormal="120" topLeftCell="A12" workbookViewId="0">
      <selection activeCell="C8" sqref="C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271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"单位名称："&amp;"嵩明县档案馆"</f>
        <v>单位名称：嵩明县档案馆</v>
      </c>
    </row>
    <row r="4" ht="44.25" customHeight="1" spans="1:10">
      <c r="A4" s="66" t="s">
        <v>189</v>
      </c>
      <c r="B4" s="66" t="s">
        <v>272</v>
      </c>
      <c r="C4" s="66" t="s">
        <v>273</v>
      </c>
      <c r="D4" s="66" t="s">
        <v>274</v>
      </c>
      <c r="E4" s="66" t="s">
        <v>275</v>
      </c>
      <c r="F4" s="67" t="s">
        <v>276</v>
      </c>
      <c r="G4" s="66" t="s">
        <v>277</v>
      </c>
      <c r="H4" s="67" t="s">
        <v>278</v>
      </c>
      <c r="I4" s="67" t="s">
        <v>279</v>
      </c>
      <c r="J4" s="66" t="s">
        <v>280</v>
      </c>
    </row>
    <row r="5" ht="18.75" customHeight="1" spans="1:10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35">
        <v>6</v>
      </c>
      <c r="G5" s="135">
        <v>7</v>
      </c>
      <c r="H5" s="35">
        <v>8</v>
      </c>
      <c r="I5" s="35">
        <v>9</v>
      </c>
      <c r="J5" s="135">
        <v>10</v>
      </c>
    </row>
    <row r="6" ht="42" customHeight="1" spans="1:10">
      <c r="A6" s="29" t="s">
        <v>70</v>
      </c>
      <c r="B6" s="68"/>
      <c r="C6" s="68"/>
      <c r="D6" s="68"/>
      <c r="E6" s="53"/>
      <c r="F6" s="69"/>
      <c r="G6" s="53"/>
      <c r="H6" s="69"/>
      <c r="I6" s="69"/>
      <c r="J6" s="53"/>
    </row>
    <row r="7" ht="42" customHeight="1" spans="1:10">
      <c r="A7" s="136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7" t="s">
        <v>268</v>
      </c>
      <c r="B8" s="20" t="s">
        <v>281</v>
      </c>
      <c r="C8" s="20" t="s">
        <v>282</v>
      </c>
      <c r="D8" s="20" t="s">
        <v>283</v>
      </c>
      <c r="E8" s="29" t="s">
        <v>284</v>
      </c>
      <c r="F8" s="20" t="s">
        <v>285</v>
      </c>
      <c r="G8" s="29" t="s">
        <v>286</v>
      </c>
      <c r="H8" s="20" t="s">
        <v>287</v>
      </c>
      <c r="I8" s="20" t="s">
        <v>288</v>
      </c>
      <c r="J8" s="29" t="s">
        <v>289</v>
      </c>
    </row>
    <row r="9" ht="42" customHeight="1" spans="1:10">
      <c r="A9" s="137" t="s">
        <v>268</v>
      </c>
      <c r="B9" s="20" t="s">
        <v>281</v>
      </c>
      <c r="C9" s="20" t="s">
        <v>290</v>
      </c>
      <c r="D9" s="20" t="s">
        <v>291</v>
      </c>
      <c r="E9" s="29" t="s">
        <v>292</v>
      </c>
      <c r="F9" s="20" t="s">
        <v>285</v>
      </c>
      <c r="G9" s="29" t="s">
        <v>293</v>
      </c>
      <c r="H9" s="20" t="s">
        <v>294</v>
      </c>
      <c r="I9" s="20" t="s">
        <v>295</v>
      </c>
      <c r="J9" s="29" t="s">
        <v>296</v>
      </c>
    </row>
    <row r="10" ht="72" customHeight="1" spans="1:10">
      <c r="A10" s="137" t="s">
        <v>268</v>
      </c>
      <c r="B10" s="20" t="s">
        <v>281</v>
      </c>
      <c r="C10" s="20" t="s">
        <v>297</v>
      </c>
      <c r="D10" s="20" t="s">
        <v>298</v>
      </c>
      <c r="E10" s="29" t="s">
        <v>299</v>
      </c>
      <c r="F10" s="20" t="s">
        <v>285</v>
      </c>
      <c r="G10" s="29" t="s">
        <v>293</v>
      </c>
      <c r="H10" s="20" t="s">
        <v>294</v>
      </c>
      <c r="I10" s="20" t="s">
        <v>295</v>
      </c>
      <c r="J10" s="29" t="s">
        <v>300</v>
      </c>
    </row>
    <row r="11" ht="42" customHeight="1" spans="1:10">
      <c r="A11" s="137" t="s">
        <v>266</v>
      </c>
      <c r="B11" s="20" t="s">
        <v>301</v>
      </c>
      <c r="C11" s="20" t="s">
        <v>282</v>
      </c>
      <c r="D11" s="20" t="s">
        <v>283</v>
      </c>
      <c r="E11" s="29" t="s">
        <v>302</v>
      </c>
      <c r="F11" s="20" t="s">
        <v>303</v>
      </c>
      <c r="G11" s="29" t="s">
        <v>84</v>
      </c>
      <c r="H11" s="20" t="s">
        <v>304</v>
      </c>
      <c r="I11" s="20" t="s">
        <v>288</v>
      </c>
      <c r="J11" s="29" t="s">
        <v>305</v>
      </c>
    </row>
    <row r="12" ht="42" customHeight="1" spans="1:10">
      <c r="A12" s="137" t="s">
        <v>266</v>
      </c>
      <c r="B12" s="20" t="s">
        <v>301</v>
      </c>
      <c r="C12" s="20" t="s">
        <v>290</v>
      </c>
      <c r="D12" s="20" t="s">
        <v>291</v>
      </c>
      <c r="E12" s="29" t="s">
        <v>306</v>
      </c>
      <c r="F12" s="20" t="s">
        <v>285</v>
      </c>
      <c r="G12" s="29" t="s">
        <v>307</v>
      </c>
      <c r="H12" s="20" t="s">
        <v>308</v>
      </c>
      <c r="I12" s="20" t="s">
        <v>295</v>
      </c>
      <c r="J12" s="29" t="s">
        <v>307</v>
      </c>
    </row>
    <row r="13" ht="42" customHeight="1" spans="1:10">
      <c r="A13" s="137" t="s">
        <v>266</v>
      </c>
      <c r="B13" s="20" t="s">
        <v>301</v>
      </c>
      <c r="C13" s="20" t="s">
        <v>297</v>
      </c>
      <c r="D13" s="20" t="s">
        <v>298</v>
      </c>
      <c r="E13" s="29" t="s">
        <v>309</v>
      </c>
      <c r="F13" s="20" t="s">
        <v>285</v>
      </c>
      <c r="G13" s="29" t="s">
        <v>293</v>
      </c>
      <c r="H13" s="20" t="s">
        <v>294</v>
      </c>
      <c r="I13" s="20" t="s">
        <v>295</v>
      </c>
      <c r="J13" s="29" t="s">
        <v>310</v>
      </c>
    </row>
    <row r="14" ht="42" customHeight="1" spans="1:10">
      <c r="A14" s="137" t="s">
        <v>264</v>
      </c>
      <c r="B14" s="20" t="s">
        <v>311</v>
      </c>
      <c r="C14" s="20" t="s">
        <v>282</v>
      </c>
      <c r="D14" s="20" t="s">
        <v>283</v>
      </c>
      <c r="E14" s="29" t="s">
        <v>312</v>
      </c>
      <c r="F14" s="20" t="s">
        <v>285</v>
      </c>
      <c r="G14" s="29" t="s">
        <v>313</v>
      </c>
      <c r="H14" s="20" t="s">
        <v>314</v>
      </c>
      <c r="I14" s="20" t="s">
        <v>288</v>
      </c>
      <c r="J14" s="29" t="s">
        <v>315</v>
      </c>
    </row>
    <row r="15" ht="42" customHeight="1" spans="1:10">
      <c r="A15" s="137" t="s">
        <v>264</v>
      </c>
      <c r="B15" s="20" t="s">
        <v>311</v>
      </c>
      <c r="C15" s="20" t="s">
        <v>282</v>
      </c>
      <c r="D15" s="20" t="s">
        <v>316</v>
      </c>
      <c r="E15" s="29" t="s">
        <v>312</v>
      </c>
      <c r="F15" s="20" t="s">
        <v>285</v>
      </c>
      <c r="G15" s="29" t="s">
        <v>313</v>
      </c>
      <c r="H15" s="20" t="s">
        <v>314</v>
      </c>
      <c r="I15" s="20" t="s">
        <v>288</v>
      </c>
      <c r="J15" s="29" t="s">
        <v>317</v>
      </c>
    </row>
    <row r="16" ht="42" customHeight="1" spans="1:10">
      <c r="A16" s="137" t="s">
        <v>264</v>
      </c>
      <c r="B16" s="20" t="s">
        <v>311</v>
      </c>
      <c r="C16" s="20" t="s">
        <v>282</v>
      </c>
      <c r="D16" s="20" t="s">
        <v>316</v>
      </c>
      <c r="E16" s="29" t="s">
        <v>318</v>
      </c>
      <c r="F16" s="20" t="s">
        <v>303</v>
      </c>
      <c r="G16" s="29" t="s">
        <v>307</v>
      </c>
      <c r="H16" s="20" t="s">
        <v>287</v>
      </c>
      <c r="I16" s="20" t="s">
        <v>295</v>
      </c>
      <c r="J16" s="29" t="s">
        <v>319</v>
      </c>
    </row>
    <row r="17" ht="42" customHeight="1" spans="1:10">
      <c r="A17" s="137" t="s">
        <v>264</v>
      </c>
      <c r="B17" s="20" t="s">
        <v>311</v>
      </c>
      <c r="C17" s="20" t="s">
        <v>282</v>
      </c>
      <c r="D17" s="20" t="s">
        <v>320</v>
      </c>
      <c r="E17" s="29" t="s">
        <v>321</v>
      </c>
      <c r="F17" s="20" t="s">
        <v>285</v>
      </c>
      <c r="G17" s="29" t="s">
        <v>322</v>
      </c>
      <c r="H17" s="20" t="s">
        <v>314</v>
      </c>
      <c r="I17" s="20" t="s">
        <v>288</v>
      </c>
      <c r="J17" s="29" t="s">
        <v>323</v>
      </c>
    </row>
    <row r="18" ht="42" customHeight="1" spans="1:10">
      <c r="A18" s="137" t="s">
        <v>264</v>
      </c>
      <c r="B18" s="20" t="s">
        <v>311</v>
      </c>
      <c r="C18" s="20" t="s">
        <v>282</v>
      </c>
      <c r="D18" s="20" t="s">
        <v>320</v>
      </c>
      <c r="E18" s="29" t="s">
        <v>318</v>
      </c>
      <c r="F18" s="20" t="s">
        <v>303</v>
      </c>
      <c r="G18" s="29" t="s">
        <v>324</v>
      </c>
      <c r="H18" s="20" t="s">
        <v>308</v>
      </c>
      <c r="I18" s="20" t="s">
        <v>295</v>
      </c>
      <c r="J18" s="29" t="s">
        <v>324</v>
      </c>
    </row>
    <row r="19" ht="42" customHeight="1" spans="1:10">
      <c r="A19" s="137" t="s">
        <v>264</v>
      </c>
      <c r="B19" s="20" t="s">
        <v>311</v>
      </c>
      <c r="C19" s="20" t="s">
        <v>290</v>
      </c>
      <c r="D19" s="20" t="s">
        <v>325</v>
      </c>
      <c r="E19" s="29" t="s">
        <v>326</v>
      </c>
      <c r="F19" s="20" t="s">
        <v>303</v>
      </c>
      <c r="G19" s="29" t="s">
        <v>327</v>
      </c>
      <c r="H19" s="20" t="s">
        <v>308</v>
      </c>
      <c r="I19" s="20" t="s">
        <v>295</v>
      </c>
      <c r="J19" s="29" t="s">
        <v>328</v>
      </c>
    </row>
    <row r="20" ht="42" customHeight="1" spans="1:10">
      <c r="A20" s="137" t="s">
        <v>264</v>
      </c>
      <c r="B20" s="20" t="s">
        <v>311</v>
      </c>
      <c r="C20" s="20" t="s">
        <v>290</v>
      </c>
      <c r="D20" s="20" t="s">
        <v>291</v>
      </c>
      <c r="E20" s="29" t="s">
        <v>329</v>
      </c>
      <c r="F20" s="20" t="s">
        <v>303</v>
      </c>
      <c r="G20" s="29" t="s">
        <v>330</v>
      </c>
      <c r="H20" s="20" t="s">
        <v>314</v>
      </c>
      <c r="I20" s="20" t="s">
        <v>288</v>
      </c>
      <c r="J20" s="29" t="s">
        <v>331</v>
      </c>
    </row>
    <row r="21" ht="42" customHeight="1" spans="1:10">
      <c r="A21" s="137" t="s">
        <v>264</v>
      </c>
      <c r="B21" s="20" t="s">
        <v>311</v>
      </c>
      <c r="C21" s="20" t="s">
        <v>290</v>
      </c>
      <c r="D21" s="20" t="s">
        <v>332</v>
      </c>
      <c r="E21" s="29" t="s">
        <v>333</v>
      </c>
      <c r="F21" s="20" t="s">
        <v>303</v>
      </c>
      <c r="G21" s="29" t="s">
        <v>330</v>
      </c>
      <c r="H21" s="20" t="s">
        <v>314</v>
      </c>
      <c r="I21" s="20" t="s">
        <v>288</v>
      </c>
      <c r="J21" s="29" t="s">
        <v>334</v>
      </c>
    </row>
    <row r="22" ht="42" customHeight="1" spans="1:10">
      <c r="A22" s="137" t="s">
        <v>264</v>
      </c>
      <c r="B22" s="20" t="s">
        <v>311</v>
      </c>
      <c r="C22" s="20" t="s">
        <v>290</v>
      </c>
      <c r="D22" s="20" t="s">
        <v>335</v>
      </c>
      <c r="E22" s="29" t="s">
        <v>336</v>
      </c>
      <c r="F22" s="20" t="s">
        <v>303</v>
      </c>
      <c r="G22" s="29" t="s">
        <v>330</v>
      </c>
      <c r="H22" s="20" t="s">
        <v>314</v>
      </c>
      <c r="I22" s="20" t="s">
        <v>288</v>
      </c>
      <c r="J22" s="29" t="s">
        <v>336</v>
      </c>
    </row>
    <row r="23" ht="42" customHeight="1" spans="1:10">
      <c r="A23" s="137" t="s">
        <v>264</v>
      </c>
      <c r="B23" s="20" t="s">
        <v>311</v>
      </c>
      <c r="C23" s="20" t="s">
        <v>297</v>
      </c>
      <c r="D23" s="20" t="s">
        <v>298</v>
      </c>
      <c r="E23" s="29" t="s">
        <v>337</v>
      </c>
      <c r="F23" s="20" t="s">
        <v>285</v>
      </c>
      <c r="G23" s="29" t="s">
        <v>338</v>
      </c>
      <c r="H23" s="20" t="s">
        <v>339</v>
      </c>
      <c r="I23" s="20" t="s">
        <v>288</v>
      </c>
      <c r="J23" s="29" t="s">
        <v>340</v>
      </c>
    </row>
  </sheetData>
  <mergeCells count="8">
    <mergeCell ref="A2:J2"/>
    <mergeCell ref="A3:H3"/>
    <mergeCell ref="A8:A10"/>
    <mergeCell ref="A11:A13"/>
    <mergeCell ref="A14:A23"/>
    <mergeCell ref="B8:B10"/>
    <mergeCell ref="B11:B13"/>
    <mergeCell ref="B14:B2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zoomScale="120" zoomScaleNormal="120" topLeftCell="C1" workbookViewId="0">
      <selection activeCell="C10" sqref="C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341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342</v>
      </c>
      <c r="C2" s="123"/>
      <c r="D2" s="124"/>
      <c r="E2" s="124"/>
      <c r="F2" s="124"/>
    </row>
    <row r="3" ht="13.5" customHeight="1" spans="1:6">
      <c r="A3" s="4" t="str">
        <f>"单位名称："&amp;"嵩明县档案馆"</f>
        <v>单位名称：嵩明县档案馆</v>
      </c>
      <c r="B3" s="4" t="s">
        <v>343</v>
      </c>
      <c r="C3" s="119"/>
      <c r="D3" s="121"/>
      <c r="E3" s="121"/>
      <c r="F3" s="118" t="s">
        <v>1</v>
      </c>
    </row>
    <row r="4" ht="19.5" customHeight="1" spans="1:6">
      <c r="A4" s="125" t="s">
        <v>187</v>
      </c>
      <c r="B4" s="126" t="s">
        <v>73</v>
      </c>
      <c r="C4" s="125" t="s">
        <v>74</v>
      </c>
      <c r="D4" s="10" t="s">
        <v>344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18.75" customHeight="1" spans="1:6">
      <c r="A6" s="67">
        <v>1</v>
      </c>
      <c r="B6" s="129" t="s">
        <v>84</v>
      </c>
      <c r="C6" s="67">
        <v>3</v>
      </c>
      <c r="D6" s="130">
        <v>4</v>
      </c>
      <c r="E6" s="130">
        <v>5</v>
      </c>
      <c r="F6" s="130">
        <v>6</v>
      </c>
    </row>
    <row r="7" ht="21" customHeight="1" spans="1:6">
      <c r="A7" s="20" t="s">
        <v>70</v>
      </c>
      <c r="B7" s="20"/>
      <c r="C7" s="20"/>
      <c r="D7" s="77">
        <v>54329</v>
      </c>
      <c r="E7" s="77"/>
      <c r="F7" s="77">
        <v>54329</v>
      </c>
    </row>
    <row r="8" ht="21" customHeight="1" spans="1:6">
      <c r="A8" s="20"/>
      <c r="B8" s="20" t="s">
        <v>127</v>
      </c>
      <c r="C8" s="20" t="s">
        <v>128</v>
      </c>
      <c r="D8" s="77">
        <v>54329</v>
      </c>
      <c r="E8" s="77"/>
      <c r="F8" s="77">
        <v>54329</v>
      </c>
    </row>
    <row r="9" ht="21" customHeight="1" spans="1:6">
      <c r="A9" s="23"/>
      <c r="B9" s="131" t="s">
        <v>129</v>
      </c>
      <c r="C9" s="131" t="s">
        <v>130</v>
      </c>
      <c r="D9" s="77">
        <v>54329</v>
      </c>
      <c r="E9" s="77"/>
      <c r="F9" s="77">
        <v>54329</v>
      </c>
    </row>
    <row r="10" ht="21" customHeight="1" spans="1:6">
      <c r="A10" s="23"/>
      <c r="B10" s="132" t="s">
        <v>131</v>
      </c>
      <c r="C10" s="132" t="s">
        <v>132</v>
      </c>
      <c r="D10" s="77">
        <v>54329</v>
      </c>
      <c r="E10" s="77"/>
      <c r="F10" s="77">
        <v>54329</v>
      </c>
    </row>
    <row r="11" ht="18.75" customHeight="1" spans="1:6">
      <c r="A11" s="133" t="s">
        <v>177</v>
      </c>
      <c r="B11" s="133" t="s">
        <v>177</v>
      </c>
      <c r="C11" s="134" t="s">
        <v>177</v>
      </c>
      <c r="D11" s="77">
        <v>54329</v>
      </c>
      <c r="E11" s="77"/>
      <c r="F11" s="77">
        <v>54329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2"/>
  <sheetViews>
    <sheetView showZeros="0" zoomScale="120" zoomScaleNormal="120" topLeftCell="A2" workbookViewId="0">
      <selection activeCell="A18" sqref="A1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79"/>
      <c r="C1" s="79"/>
      <c r="R1" s="2"/>
      <c r="S1" s="2" t="s">
        <v>345</v>
      </c>
    </row>
    <row r="2" ht="41.25" customHeight="1" spans="1:19">
      <c r="A2" s="71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09" t="str">
        <f>"单位名称："&amp;"嵩明县档案馆"</f>
        <v>单位名称：嵩明县档案馆</v>
      </c>
      <c r="B3" s="81"/>
      <c r="C3" s="81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186</v>
      </c>
      <c r="B4" s="82" t="s">
        <v>187</v>
      </c>
      <c r="C4" s="82" t="s">
        <v>346</v>
      </c>
      <c r="D4" s="83" t="s">
        <v>347</v>
      </c>
      <c r="E4" s="83" t="s">
        <v>348</v>
      </c>
      <c r="F4" s="83" t="s">
        <v>349</v>
      </c>
      <c r="G4" s="83" t="s">
        <v>350</v>
      </c>
      <c r="H4" s="83" t="s">
        <v>351</v>
      </c>
      <c r="I4" s="96" t="s">
        <v>194</v>
      </c>
      <c r="J4" s="96"/>
      <c r="K4" s="96"/>
      <c r="L4" s="96"/>
      <c r="M4" s="97"/>
      <c r="N4" s="96"/>
      <c r="O4" s="96"/>
      <c r="P4" s="104"/>
      <c r="Q4" s="96"/>
      <c r="R4" s="97"/>
      <c r="S4" s="105"/>
    </row>
    <row r="5" ht="17.25" customHeight="1" spans="1:19">
      <c r="A5" s="14"/>
      <c r="B5" s="84"/>
      <c r="C5" s="84"/>
      <c r="D5" s="85"/>
      <c r="E5" s="85"/>
      <c r="F5" s="85"/>
      <c r="G5" s="85"/>
      <c r="H5" s="85"/>
      <c r="I5" s="85" t="s">
        <v>55</v>
      </c>
      <c r="J5" s="85" t="s">
        <v>58</v>
      </c>
      <c r="K5" s="85" t="s">
        <v>352</v>
      </c>
      <c r="L5" s="85" t="s">
        <v>353</v>
      </c>
      <c r="M5" s="98" t="s">
        <v>354</v>
      </c>
      <c r="N5" s="99" t="s">
        <v>355</v>
      </c>
      <c r="O5" s="99"/>
      <c r="P5" s="106"/>
      <c r="Q5" s="99"/>
      <c r="R5" s="107"/>
      <c r="S5" s="86"/>
    </row>
    <row r="6" ht="54" customHeight="1" spans="1:19">
      <c r="A6" s="17"/>
      <c r="B6" s="86"/>
      <c r="C6" s="86"/>
      <c r="D6" s="87"/>
      <c r="E6" s="87"/>
      <c r="F6" s="87"/>
      <c r="G6" s="87"/>
      <c r="H6" s="87"/>
      <c r="I6" s="87"/>
      <c r="J6" s="87" t="s">
        <v>57</v>
      </c>
      <c r="K6" s="87"/>
      <c r="L6" s="87"/>
      <c r="M6" s="100"/>
      <c r="N6" s="87" t="s">
        <v>57</v>
      </c>
      <c r="O6" s="87" t="s">
        <v>64</v>
      </c>
      <c r="P6" s="86" t="s">
        <v>65</v>
      </c>
      <c r="Q6" s="87" t="s">
        <v>66</v>
      </c>
      <c r="R6" s="100" t="s">
        <v>67</v>
      </c>
      <c r="S6" s="86" t="s">
        <v>68</v>
      </c>
    </row>
    <row r="7" ht="18" customHeight="1" spans="1:19">
      <c r="A7" s="110">
        <v>1</v>
      </c>
      <c r="B7" s="110" t="s">
        <v>84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88"/>
      <c r="B8" s="89"/>
      <c r="C8" s="89"/>
      <c r="D8" s="90"/>
      <c r="E8" s="90"/>
      <c r="F8" s="90"/>
      <c r="G8" s="112"/>
      <c r="H8" s="77"/>
      <c r="I8" s="77"/>
      <c r="J8" s="77"/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1" t="s">
        <v>177</v>
      </c>
      <c r="B9" s="92"/>
      <c r="C9" s="92"/>
      <c r="D9" s="93"/>
      <c r="E9" s="93"/>
      <c r="F9" s="93"/>
      <c r="G9" s="113"/>
      <c r="H9" s="77"/>
      <c r="I9" s="77"/>
      <c r="J9" s="77"/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356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2" customHeight="1" spans="1:1">
      <c r="A12" t="s">
        <v>357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zoomScale="120" zoomScaleNormal="120" workbookViewId="0">
      <selection activeCell="B11" sqref="B11:C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8"/>
      <c r="B1" s="79"/>
      <c r="C1" s="79"/>
      <c r="D1" s="79"/>
      <c r="E1" s="79"/>
      <c r="F1" s="79"/>
      <c r="G1" s="79"/>
      <c r="H1" s="78"/>
      <c r="I1" s="78"/>
      <c r="J1" s="78"/>
      <c r="K1" s="78"/>
      <c r="L1" s="78"/>
      <c r="M1" s="78"/>
      <c r="N1" s="94"/>
      <c r="O1" s="78"/>
      <c r="P1" s="78"/>
      <c r="Q1" s="79"/>
      <c r="R1" s="78"/>
      <c r="S1" s="102"/>
      <c r="T1" s="102" t="s">
        <v>358</v>
      </c>
    </row>
    <row r="2" ht="41.25" customHeight="1" spans="1:20">
      <c r="A2" s="71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0"/>
      <c r="I2" s="80"/>
      <c r="J2" s="80"/>
      <c r="K2" s="80"/>
      <c r="L2" s="80"/>
      <c r="M2" s="80"/>
      <c r="N2" s="95"/>
      <c r="O2" s="80"/>
      <c r="P2" s="80"/>
      <c r="Q2" s="65"/>
      <c r="R2" s="80"/>
      <c r="S2" s="95"/>
      <c r="T2" s="65"/>
    </row>
    <row r="3" ht="22.5" customHeight="1" spans="1:20">
      <c r="A3" s="72" t="str">
        <f>"单位名称："&amp;"嵩明县档案馆"</f>
        <v>单位名称：嵩明县档案馆</v>
      </c>
      <c r="B3" s="81"/>
      <c r="C3" s="81"/>
      <c r="D3" s="81"/>
      <c r="E3" s="81"/>
      <c r="F3" s="81"/>
      <c r="G3" s="81"/>
      <c r="H3" s="73"/>
      <c r="I3" s="73"/>
      <c r="J3" s="73"/>
      <c r="K3" s="73"/>
      <c r="L3" s="73"/>
      <c r="M3" s="73"/>
      <c r="N3" s="94"/>
      <c r="O3" s="78"/>
      <c r="P3" s="78"/>
      <c r="Q3" s="79"/>
      <c r="R3" s="78"/>
      <c r="S3" s="103"/>
      <c r="T3" s="102" t="s">
        <v>1</v>
      </c>
    </row>
    <row r="4" ht="24" customHeight="1" spans="1:20">
      <c r="A4" s="9" t="s">
        <v>186</v>
      </c>
      <c r="B4" s="82" t="s">
        <v>187</v>
      </c>
      <c r="C4" s="82" t="s">
        <v>346</v>
      </c>
      <c r="D4" s="82" t="s">
        <v>359</v>
      </c>
      <c r="E4" s="82" t="s">
        <v>360</v>
      </c>
      <c r="F4" s="82" t="s">
        <v>361</v>
      </c>
      <c r="G4" s="82" t="s">
        <v>362</v>
      </c>
      <c r="H4" s="83" t="s">
        <v>363</v>
      </c>
      <c r="I4" s="83" t="s">
        <v>364</v>
      </c>
      <c r="J4" s="96" t="s">
        <v>194</v>
      </c>
      <c r="K4" s="96"/>
      <c r="L4" s="96"/>
      <c r="M4" s="96"/>
      <c r="N4" s="97"/>
      <c r="O4" s="96"/>
      <c r="P4" s="96"/>
      <c r="Q4" s="104"/>
      <c r="R4" s="96"/>
      <c r="S4" s="97"/>
      <c r="T4" s="105"/>
    </row>
    <row r="5" ht="24" customHeight="1" spans="1:20">
      <c r="A5" s="14"/>
      <c r="B5" s="84"/>
      <c r="C5" s="84"/>
      <c r="D5" s="84"/>
      <c r="E5" s="84"/>
      <c r="F5" s="84"/>
      <c r="G5" s="84"/>
      <c r="H5" s="85"/>
      <c r="I5" s="85"/>
      <c r="J5" s="85" t="s">
        <v>55</v>
      </c>
      <c r="K5" s="85" t="s">
        <v>58</v>
      </c>
      <c r="L5" s="85" t="s">
        <v>352</v>
      </c>
      <c r="M5" s="85" t="s">
        <v>353</v>
      </c>
      <c r="N5" s="98" t="s">
        <v>354</v>
      </c>
      <c r="O5" s="99" t="s">
        <v>355</v>
      </c>
      <c r="P5" s="99"/>
      <c r="Q5" s="106"/>
      <c r="R5" s="99"/>
      <c r="S5" s="107"/>
      <c r="T5" s="86"/>
    </row>
    <row r="6" ht="54" customHeight="1" spans="1:20">
      <c r="A6" s="17"/>
      <c r="B6" s="86"/>
      <c r="C6" s="86"/>
      <c r="D6" s="86"/>
      <c r="E6" s="86"/>
      <c r="F6" s="86"/>
      <c r="G6" s="86"/>
      <c r="H6" s="87"/>
      <c r="I6" s="87"/>
      <c r="J6" s="87"/>
      <c r="K6" s="87" t="s">
        <v>57</v>
      </c>
      <c r="L6" s="87"/>
      <c r="M6" s="87"/>
      <c r="N6" s="100"/>
      <c r="O6" s="87" t="s">
        <v>57</v>
      </c>
      <c r="P6" s="87" t="s">
        <v>64</v>
      </c>
      <c r="Q6" s="86" t="s">
        <v>65</v>
      </c>
      <c r="R6" s="87" t="s">
        <v>66</v>
      </c>
      <c r="S6" s="100" t="s">
        <v>67</v>
      </c>
      <c r="T6" s="86" t="s">
        <v>68</v>
      </c>
    </row>
    <row r="7" ht="17.25" customHeight="1" spans="1:20">
      <c r="A7" s="18">
        <v>1</v>
      </c>
      <c r="B7" s="86">
        <v>2</v>
      </c>
      <c r="C7" s="18">
        <v>3</v>
      </c>
      <c r="D7" s="18">
        <v>4</v>
      </c>
      <c r="E7" s="86">
        <v>5</v>
      </c>
      <c r="F7" s="18">
        <v>6</v>
      </c>
      <c r="G7" s="18">
        <v>7</v>
      </c>
      <c r="H7" s="86">
        <v>8</v>
      </c>
      <c r="I7" s="18">
        <v>9</v>
      </c>
      <c r="J7" s="18">
        <v>10</v>
      </c>
      <c r="K7" s="86">
        <v>11</v>
      </c>
      <c r="L7" s="18">
        <v>12</v>
      </c>
      <c r="M7" s="18">
        <v>13</v>
      </c>
      <c r="N7" s="86">
        <v>14</v>
      </c>
      <c r="O7" s="18">
        <v>15</v>
      </c>
      <c r="P7" s="18">
        <v>16</v>
      </c>
      <c r="Q7" s="86">
        <v>17</v>
      </c>
      <c r="R7" s="18">
        <v>18</v>
      </c>
      <c r="S7" s="18">
        <v>19</v>
      </c>
      <c r="T7" s="18">
        <v>20</v>
      </c>
    </row>
    <row r="8" ht="21" customHeight="1" spans="1:20">
      <c r="A8" s="88"/>
      <c r="B8" s="89"/>
      <c r="C8" s="89"/>
      <c r="D8" s="89"/>
      <c r="E8" s="89"/>
      <c r="F8" s="89"/>
      <c r="G8" s="89"/>
      <c r="H8" s="90"/>
      <c r="I8" s="90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1" t="s">
        <v>177</v>
      </c>
      <c r="B9" s="92"/>
      <c r="C9" s="92"/>
      <c r="D9" s="92"/>
      <c r="E9" s="92"/>
      <c r="F9" s="92"/>
      <c r="G9" s="92"/>
      <c r="H9" s="93"/>
      <c r="I9" s="101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  <row r="11" customHeight="1" spans="2:2">
      <c r="B11" t="s">
        <v>365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11"/>
  <sheetViews>
    <sheetView showZeros="0" zoomScale="120" zoomScaleNormal="120" workbookViewId="0">
      <selection activeCell="A11" sqref="A11:B11"/>
    </sheetView>
  </sheetViews>
  <sheetFormatPr defaultColWidth="9.14166666666667" defaultRowHeight="14.25" customHeight="1" outlineLevelCol="4"/>
  <cols>
    <col min="1" max="1" width="37.7083333333333" customWidth="1"/>
    <col min="2" max="4" width="20" customWidth="1"/>
    <col min="5" max="5" width="24.475" customWidth="1"/>
  </cols>
  <sheetData>
    <row r="1" ht="17.25" customHeight="1" spans="4:5">
      <c r="D1" s="70"/>
      <c r="E1" s="2" t="s">
        <v>366</v>
      </c>
    </row>
    <row r="2" ht="41.25" customHeight="1" spans="1:5">
      <c r="A2" s="71" t="str">
        <f>"2025"&amp;"年对下转移支付预算表"</f>
        <v>2025年对下转移支付预算表</v>
      </c>
      <c r="B2" s="3"/>
      <c r="C2" s="3"/>
      <c r="D2" s="3"/>
      <c r="E2" s="65"/>
    </row>
    <row r="3" ht="18" customHeight="1" spans="1:5">
      <c r="A3" s="72" t="str">
        <f>"单位名称："&amp;"嵩明县档案馆"</f>
        <v>单位名称：嵩明县档案馆</v>
      </c>
      <c r="B3" s="73"/>
      <c r="C3" s="73"/>
      <c r="D3" s="74"/>
      <c r="E3" s="7" t="s">
        <v>1</v>
      </c>
    </row>
    <row r="4" ht="19.5" customHeight="1" spans="1:5">
      <c r="A4" s="27" t="s">
        <v>367</v>
      </c>
      <c r="B4" s="10" t="s">
        <v>194</v>
      </c>
      <c r="C4" s="11"/>
      <c r="D4" s="11"/>
      <c r="E4" s="67" t="s">
        <v>368</v>
      </c>
    </row>
    <row r="5" ht="40.5" customHeight="1" spans="1:5">
      <c r="A5" s="18"/>
      <c r="B5" s="28" t="s">
        <v>55</v>
      </c>
      <c r="C5" s="9" t="s">
        <v>58</v>
      </c>
      <c r="D5" s="75" t="s">
        <v>352</v>
      </c>
      <c r="E5" s="35" t="s">
        <v>369</v>
      </c>
    </row>
    <row r="6" ht="19.5" customHeight="1" spans="1:5">
      <c r="A6" s="19">
        <v>1</v>
      </c>
      <c r="B6" s="19">
        <v>2</v>
      </c>
      <c r="C6" s="19">
        <v>3</v>
      </c>
      <c r="D6" s="76">
        <v>4</v>
      </c>
      <c r="E6" s="35">
        <v>5</v>
      </c>
    </row>
    <row r="7" ht="19.5" customHeight="1" spans="1:5">
      <c r="A7" s="29"/>
      <c r="B7" s="77"/>
      <c r="C7" s="77"/>
      <c r="D7" s="77"/>
      <c r="E7" s="77"/>
    </row>
    <row r="8" ht="19.5" customHeight="1" spans="1:5">
      <c r="A8" s="68"/>
      <c r="B8" s="77"/>
      <c r="C8" s="77"/>
      <c r="D8" s="77"/>
      <c r="E8" s="77"/>
    </row>
    <row r="11" customHeight="1" spans="1:1">
      <c r="A11" t="s">
        <v>370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zoomScale="120" zoomScaleNormal="120" workbookViewId="0">
      <selection activeCell="A9" sqref="A9:B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371</v>
      </c>
    </row>
    <row r="2" ht="41.25" customHeight="1" spans="1:10">
      <c r="A2" s="64" t="str">
        <f>"2025"&amp;"年对下转移支付绩效目标表"</f>
        <v>2025年对下转移支付绩效目标表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"单位名称："&amp;"嵩明县档案馆"</f>
        <v>单位名称：嵩明县档案馆</v>
      </c>
    </row>
    <row r="4" ht="44.25" customHeight="1" spans="1:10">
      <c r="A4" s="66" t="s">
        <v>367</v>
      </c>
      <c r="B4" s="66" t="s">
        <v>272</v>
      </c>
      <c r="C4" s="66" t="s">
        <v>273</v>
      </c>
      <c r="D4" s="66" t="s">
        <v>274</v>
      </c>
      <c r="E4" s="66" t="s">
        <v>275</v>
      </c>
      <c r="F4" s="67" t="s">
        <v>276</v>
      </c>
      <c r="G4" s="66" t="s">
        <v>277</v>
      </c>
      <c r="H4" s="67" t="s">
        <v>278</v>
      </c>
      <c r="I4" s="67" t="s">
        <v>279</v>
      </c>
      <c r="J4" s="66" t="s">
        <v>280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9"/>
      <c r="B6" s="68"/>
      <c r="C6" s="68"/>
      <c r="D6" s="68"/>
      <c r="E6" s="53"/>
      <c r="F6" s="69"/>
      <c r="G6" s="53"/>
      <c r="H6" s="69"/>
      <c r="I6" s="69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9" customHeight="1" spans="1:1">
      <c r="A9" t="s">
        <v>372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zoomScale="120" zoomScaleNormal="120" workbookViewId="0">
      <selection activeCell="B10" sqref="B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/>
      <c r="B1" s="38"/>
      <c r="C1" s="38"/>
      <c r="D1" s="39"/>
      <c r="E1" s="39"/>
      <c r="F1" s="39"/>
      <c r="G1" s="38"/>
      <c r="H1" s="38"/>
      <c r="I1" s="62" t="s">
        <v>373</v>
      </c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"单位名称："&amp;"嵩明县档案馆"</f>
        <v>单位名称：嵩明县档案馆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186</v>
      </c>
      <c r="B4" s="47" t="s">
        <v>187</v>
      </c>
      <c r="C4" s="48" t="s">
        <v>374</v>
      </c>
      <c r="D4" s="46" t="s">
        <v>375</v>
      </c>
      <c r="E4" s="46" t="s">
        <v>376</v>
      </c>
      <c r="F4" s="46" t="s">
        <v>377</v>
      </c>
      <c r="G4" s="47" t="s">
        <v>378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350</v>
      </c>
      <c r="H5" s="47" t="s">
        <v>379</v>
      </c>
      <c r="I5" s="47" t="s">
        <v>380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10" customHeight="1" spans="1:1">
      <c r="A10" t="s">
        <v>381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zoomScale="120" zoomScaleNormal="120" workbookViewId="0">
      <selection activeCell="B13" sqref="B1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382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"单位名称："&amp;"嵩明县档案馆"</f>
        <v>单位名称：嵩明县档案馆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256</v>
      </c>
      <c r="B4" s="8" t="s">
        <v>189</v>
      </c>
      <c r="C4" s="8" t="s">
        <v>257</v>
      </c>
      <c r="D4" s="9" t="s">
        <v>190</v>
      </c>
      <c r="E4" s="9" t="s">
        <v>191</v>
      </c>
      <c r="F4" s="9" t="s">
        <v>258</v>
      </c>
      <c r="G4" s="9" t="s">
        <v>259</v>
      </c>
      <c r="H4" s="27" t="s">
        <v>55</v>
      </c>
      <c r="I4" s="10" t="s">
        <v>383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177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2" customHeight="1" spans="1:1">
      <c r="A12" t="s">
        <v>384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zoomScale="120" zoomScaleNormal="120" workbookViewId="0">
      <selection activeCell="A3" sqref="A3:D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385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"单位名称："&amp;"嵩明县档案馆"</f>
        <v>单位名称：嵩明县档案馆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257</v>
      </c>
      <c r="B4" s="8" t="s">
        <v>256</v>
      </c>
      <c r="C4" s="8" t="s">
        <v>189</v>
      </c>
      <c r="D4" s="9" t="s">
        <v>386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403600</v>
      </c>
      <c r="F8" s="22"/>
      <c r="G8" s="22"/>
    </row>
    <row r="9" ht="18.75" customHeight="1" spans="1:7">
      <c r="A9" s="20"/>
      <c r="B9" s="20" t="s">
        <v>387</v>
      </c>
      <c r="C9" s="20" t="s">
        <v>264</v>
      </c>
      <c r="D9" s="20" t="s">
        <v>388</v>
      </c>
      <c r="E9" s="22">
        <v>250000</v>
      </c>
      <c r="F9" s="22"/>
      <c r="G9" s="22"/>
    </row>
    <row r="10" ht="18.75" customHeight="1" spans="1:7">
      <c r="A10" s="23"/>
      <c r="B10" s="20" t="s">
        <v>387</v>
      </c>
      <c r="C10" s="20" t="s">
        <v>266</v>
      </c>
      <c r="D10" s="20" t="s">
        <v>388</v>
      </c>
      <c r="E10" s="22">
        <v>153600</v>
      </c>
      <c r="F10" s="22"/>
      <c r="G10" s="22"/>
    </row>
    <row r="11" ht="18.75" customHeight="1" spans="1:7">
      <c r="A11" s="24" t="s">
        <v>55</v>
      </c>
      <c r="B11" s="25" t="s">
        <v>389</v>
      </c>
      <c r="C11" s="25"/>
      <c r="D11" s="26"/>
      <c r="E11" s="22">
        <v>403600</v>
      </c>
      <c r="F11" s="22"/>
      <c r="G11" s="22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2025-04-24T05:11:00Z</dcterms:created>
  <dcterms:modified xsi:type="dcterms:W3CDTF">2025-04-29T05:16:54Z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F94F4AFCB0D44F7BA93A977BA09CFDB9</vt:lpwstr>
  </property>
  <property fmtid="{D5CDD505-2E9C-101B-9397-08002B2CF9AE}" pid="3" name="KSOProductBuildVer">
    <vt:lpwstr>2052-11.8.2.12085</vt:lpwstr>
  </property>
</Properties>
</file>