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<sst xmlns="http://schemas.openxmlformats.org/spreadsheetml/2006/main" count="808" uniqueCount="334">
  <si>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</si>
  <si>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</si>
  <si>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</si>
  <si>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</si>
  <si>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</si>
  <si>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</si>
  <si>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</si>
  <si>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</si>
  <si>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</si>
  <si>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</si>
  <si>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</si>
  <si>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</si>
  <si>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</si>
  <si>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</si>
  <si>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</si>
  <si>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</si>
  <si>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</si>
  <si>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</si>
  <si>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</si>
  <si>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</si>
  <si>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</si>
  <si>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</si>
  <si>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</si>
  <si>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</si>
  <si>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</si>
  <si>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</si>
  <si>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</si>
  <si>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</si>
  <si>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</si>
  <si>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</si>
  <si>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</si>
  <si>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</si>
  <si>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</si>
  <si>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</si>
  <si>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</si>
  <si>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</si>
  <si>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</si>
  <si>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</si>
  <si>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</si>
  <si>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</si>
  <si>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</si>
  <si>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</si>
  <si>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</si>
  <si>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</si>
  <si>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</si>
  <si>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</si>
  <si>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</si>
  <si>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</si>
  <si>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</si>
  <si>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</si>
  <si>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</si>
  <si>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</si>
  <si>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</si>
  <si>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</si>
  <si>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</si>
  <si>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</si>
  <si>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</si>
  <si>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</si>
  <si>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</si>
  <si>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</si>
  <si>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</si>
  <si>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</si>
  <si>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</si>
  <si>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</si>
  <si>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</si>
  <si>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</si>
  <si>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</si>
  <si>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</si>
  <si>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</si>
  <si>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105020</t>
  </si>
  <si>
    <t>嵩明县小街镇中心学校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</si>
  <si>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</si>
  <si>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</si>
  <si>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</si>
  <si>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</si>
  <si>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</si>
  <si>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</si>
  <si>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</si>
  <si>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</si>
  <si>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</si>
  <si>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</si>
  <si>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</si>
  <si>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</si>
  <si>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</si>
  <si>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</si>
  <si>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</si>
  <si>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</si>
  <si>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</si>
  <si>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</si>
  <si>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</si>
  <si>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</si>
  <si>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</si>
  <si>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</si>
  <si>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</si>
  <si>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</si>
  <si>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</si>
  <si>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</si>
  <si>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</si>
  <si>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</si>
  <si>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</si>
  <si>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</si>
  <si>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</si>
  <si>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</si>
  <si>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</si>
  <si>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</si>
  <si>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</si>
  <si>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</si>
  <si>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</si>
  <si>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</si>
  <si>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</si>
  <si>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</si>
  <si>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</si>
  <si>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</si>
  <si>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</si>
  <si>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</si>
  <si>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20820</t>
  </si>
  <si>
    <t>临时救助</t>
  </si>
  <si>
    <t>2082001</t>
  </si>
  <si>
    <t>临时救助支出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</si>
  <si>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</si>
  <si>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</si>
  <si>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</si>
  <si>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</si>
  <si>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</si>
  <si>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</si>
  <si>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</si>
  <si>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</si>
  <si>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</si>
  <si>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</si>
  <si>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</si>
  <si>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</si>
  <si>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</si>
  <si>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</si>
  <si>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</si>
  <si>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</si>
  <si>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</si>
  <si>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</si>
  <si>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</si>
  <si>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</si>
  <si>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</si>
  <si>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</si>
  <si>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</si>
  <si>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</si>
  <si>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</si>
  <si>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</si>
  <si>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</si>
  <si>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</si>
  <si>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</si>
  <si>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</si>
  <si>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</si>
  <si>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</si>
  <si>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</si>
  <si>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</si>
  <si>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</si>
  <si>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</si>
  <si>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</si>
  <si>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</si>
  <si>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</si>
  <si>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</si>
  <si>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</si>
  <si>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</si>
  <si>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</si>
  <si>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</si>
  <si>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</si>
  <si>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</si>
  <si>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</si>
  <si>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</si>
  <si>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</si>
  <si>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</si>
  <si>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</si>
  <si>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</si>
  <si>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</si>
  <si>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</si>
  <si>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</si>
  <si>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</si>
  <si>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</si>
  <si>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</si>
  <si>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</si>
  <si>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单位名称：嵩明县小街镇中心学校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</si>
  <si>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</si>
  <si>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</si>
  <si>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</si>
  <si>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</si>
  <si>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</si>
  <si>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</si>
  <si>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</si>
  <si>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</si>
  <si>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</si>
  <si>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</si>
  <si>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</si>
  <si>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</si>
  <si>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</si>
  <si>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</si>
  <si>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</si>
  <si>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</si>
  <si>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</si>
  <si>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</si>
  <si>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</si>
  <si>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</si>
  <si>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</si>
  <si>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</si>
  <si>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</si>
  <si>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</si>
  <si>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</si>
  <si>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</si>
  <si>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</si>
  <si>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530186210000000018273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</si>
  <si>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</si>
  <si>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</si>
  <si>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</si>
  <si>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</si>
  <si>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</si>
  <si>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</si>
  <si>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</si>
  <si>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</si>
  <si>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</si>
  <si>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530186210000000018274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</si>
  <si>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</si>
  <si>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</si>
  <si>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</si>
  <si>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</si>
  <si>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</si>
  <si>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</si>
  <si>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</si>
  <si>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</si>
  <si>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</si>
  <si>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530186210000000018275</t>
  </si>
  <si>
    <t>30113</t>
  </si>
  <si>
    <t>530186210000000018276</t>
  </si>
  <si>
    <t>对个人和家庭的补助</t>
  </si>
  <si>
    <t>30305</t>
  </si>
  <si>
    <t>生活补助</t>
  </si>
  <si>
    <t>530186210000000018279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</si>
  <si>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</si>
  <si>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</si>
  <si>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</si>
  <si>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</si>
  <si>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</si>
  <si>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</si>
  <si>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</si>
  <si>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530186231100001437626</t>
  </si>
  <si>
    <t>离退休人员支出</t>
  </si>
  <si>
    <t>530186231100001437627</t>
  </si>
  <si>
    <t>其他财政补助经费</t>
  </si>
  <si>
    <t>30399</t>
  </si>
  <si>
    <t>其他对个人和家庭的补助</t>
  </si>
  <si>
    <t>530186231100001437648</t>
  </si>
  <si>
    <t>生均公用经费</t>
  </si>
  <si>
    <t>530186241100002381447</t>
  </si>
  <si>
    <t>工会经费</t>
  </si>
  <si>
    <t>30228</t>
  </si>
  <si>
    <t>530186241100002381473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</si>
  <si>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</si>
  <si>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</si>
  <si>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</si>
  <si>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</si>
  <si>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</si>
  <si>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</si>
  <si>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</si>
  <si>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</si>
  <si>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</si>
  <si>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</si>
  <si>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</si>
  <si>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530186251100003827940</t>
  </si>
  <si>
    <t>2025年单位自有资金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</si>
  <si>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</si>
  <si>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</si>
  <si>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</si>
  <si>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</si>
  <si>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</si>
  <si>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</si>
  <si>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</si>
  <si>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</si>
  <si>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</si>
  <si>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</si>
  <si>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2025年单位自有资金（校园监控联网经费）</t>
  </si>
  <si>
    <t>产出指标</t>
  </si>
  <si>
    <t>质量指标</t>
  </si>
  <si>
    <t>获补对象准确率</t>
  </si>
  <si>
    <t>=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</si>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</sst>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49" fontId="35" fillId="0" borderId="7">
      <alignment horizontal="left" vertical="center" wrapText="1"/>
    </xf>
    <xf numFmtId="21" fontId="35" fillId="0" borderId="7">
      <alignment horizontal="right" vertical="center"/>
    </xf>
  </cellStyleXfs>
  <cellXfs count="19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2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52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5" fillId="0" borderId="7" xfId="51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5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D10" sqref="D10:D29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59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"单位名称："&amp;"嵩明县小街镇中心学校"</f>
        <v>单位名称：嵩明县小街镇中心学校</v>
      </c>
      <c r="B3" s="155"/>
      <c r="D3" s="132" t="s">
        <v>1</v>
      </c>
    </row>
    <row r="4" ht="23.25" customHeight="1" spans="1:4">
      <c r="A4" s="156" t="s">
        <v>2</v>
      </c>
      <c r="B4" s="157"/>
      <c r="C4" s="156" t="s">
        <v>3</v>
      </c>
      <c r="D4" s="157"/>
    </row>
    <row r="5" ht="24" customHeight="1" spans="1:4">
      <c r="A5" s="156" t="s">
        <v>4</v>
      </c>
      <c r="B5" s="156" t="s">
        <v>5</v>
      </c>
      <c r="C5" s="156" t="s">
        <v>6</v>
      </c>
      <c r="D5" s="156" t="s">
        <v>5</v>
      </c>
    </row>
    <row r="6" ht="17.25" customHeight="1" spans="1:4">
      <c r="A6" s="158" t="s">
        <v>7</v>
      </c>
      <c r="B6" s="73">
        <v>54507480</v>
      </c>
      <c r="C6" s="158" t="s">
        <v>8</v>
      </c>
      <c r="D6" s="73"/>
    </row>
    <row r="7" ht="17.25" customHeight="1" spans="1:4">
      <c r="A7" s="158" t="s">
        <v>9</v>
      </c>
      <c r="B7" s="73"/>
      <c r="C7" s="158" t="s">
        <v>10</v>
      </c>
      <c r="D7" s="73"/>
    </row>
    <row r="8" ht="17.25" customHeight="1" spans="1:4">
      <c r="A8" s="158" t="s">
        <v>11</v>
      </c>
      <c r="B8" s="73"/>
      <c r="C8" s="189" t="s">
        <v>12</v>
      </c>
      <c r="D8" s="73"/>
    </row>
    <row r="9" ht="17.25" customHeight="1" spans="1:4">
      <c r="A9" s="158" t="s">
        <v>13</v>
      </c>
      <c r="B9" s="73"/>
      <c r="C9" s="189" t="s">
        <v>14</v>
      </c>
      <c r="D9" s="73"/>
    </row>
    <row r="10" ht="17.25" customHeight="1" spans="1:4">
      <c r="A10" s="158" t="s">
        <v>15</v>
      </c>
      <c r="B10" s="73">
        <v>682302.02</v>
      </c>
      <c r="C10" s="189" t="s">
        <v>16</v>
      </c>
      <c r="D10" s="73">
        <v>37352662.02</v>
      </c>
    </row>
    <row r="11" ht="17.25" customHeight="1" spans="1:4">
      <c r="A11" s="158" t="s">
        <v>17</v>
      </c>
      <c r="B11" s="73"/>
      <c r="C11" s="189" t="s">
        <v>18</v>
      </c>
      <c r="D11" s="73"/>
    </row>
    <row r="12" ht="17.25" customHeight="1" spans="1:4">
      <c r="A12" s="158" t="s">
        <v>19</v>
      </c>
      <c r="B12" s="73"/>
      <c r="C12" s="56" t="s">
        <v>20</v>
      </c>
      <c r="D12" s="73"/>
    </row>
    <row r="13" ht="17.25" customHeight="1" spans="1:4">
      <c r="A13" s="158" t="s">
        <v>21</v>
      </c>
      <c r="B13" s="73">
        <v>682302.02</v>
      </c>
      <c r="C13" s="56" t="s">
        <v>22</v>
      </c>
      <c r="D13" s="73">
        <v>8830266.61</v>
      </c>
    </row>
    <row r="14" ht="17.25" customHeight="1" spans="1:4">
      <c r="A14" s="158" t="s">
        <v>23</v>
      </c>
      <c r="B14" s="73"/>
      <c r="C14" s="56" t="s">
        <v>24</v>
      </c>
      <c r="D14" s="73">
        <v>4567271.47</v>
      </c>
    </row>
    <row r="15" ht="17.25" customHeight="1" spans="1:4">
      <c r="A15" s="158" t="s">
        <v>25</v>
      </c>
      <c r="B15" s="20"/>
      <c r="C15" s="56" t="s">
        <v>26</v>
      </c>
      <c r="D15" s="73"/>
    </row>
    <row r="16" ht="17.25" customHeight="1" spans="1:4">
      <c r="A16" s="137"/>
      <c r="B16" s="73"/>
      <c r="C16" s="56" t="s">
        <v>27</v>
      </c>
      <c r="D16" s="73"/>
    </row>
    <row r="17" ht="17.25" customHeight="1" spans="1:4">
      <c r="A17" s="159"/>
      <c r="B17" s="73"/>
      <c r="C17" s="56" t="s">
        <v>28</v>
      </c>
      <c r="D17" s="73"/>
    </row>
    <row r="18" ht="17.25" customHeight="1" spans="1:4">
      <c r="A18" s="159"/>
      <c r="B18" s="73"/>
      <c r="C18" s="56" t="s">
        <v>29</v>
      </c>
      <c r="D18" s="73"/>
    </row>
    <row r="19" ht="17.25" customHeight="1" spans="1:4">
      <c r="A19" s="159"/>
      <c r="B19" s="73"/>
      <c r="C19" s="56" t="s">
        <v>30</v>
      </c>
      <c r="D19" s="73"/>
    </row>
    <row r="20" ht="17.25" customHeight="1" spans="1:4">
      <c r="A20" s="159"/>
      <c r="B20" s="73"/>
      <c r="C20" s="56" t="s">
        <v>31</v>
      </c>
      <c r="D20" s="73"/>
    </row>
    <row r="21" ht="17.25" customHeight="1" spans="1:4">
      <c r="A21" s="159"/>
      <c r="B21" s="73"/>
      <c r="C21" s="56" t="s">
        <v>32</v>
      </c>
      <c r="D21" s="73"/>
    </row>
    <row r="22" ht="17.25" customHeight="1" spans="1:4">
      <c r="A22" s="159"/>
      <c r="B22" s="73"/>
      <c r="C22" s="56" t="s">
        <v>33</v>
      </c>
      <c r="D22" s="73"/>
    </row>
    <row r="23" ht="17.25" customHeight="1" spans="1:4">
      <c r="A23" s="159"/>
      <c r="B23" s="73"/>
      <c r="C23" s="56" t="s">
        <v>34</v>
      </c>
      <c r="D23" s="73"/>
    </row>
    <row r="24" ht="17.25" customHeight="1" spans="1:4">
      <c r="A24" s="159"/>
      <c r="B24" s="73"/>
      <c r="C24" s="56" t="s">
        <v>35</v>
      </c>
      <c r="D24" s="73">
        <v>4439581.92</v>
      </c>
    </row>
    <row r="25" ht="17.25" customHeight="1" spans="1:4">
      <c r="A25" s="159"/>
      <c r="B25" s="73"/>
      <c r="C25" s="56" t="s">
        <v>36</v>
      </c>
      <c r="D25" s="73"/>
    </row>
    <row r="26" ht="17.25" customHeight="1" spans="1:4">
      <c r="A26" s="159"/>
      <c r="B26" s="73"/>
      <c r="C26" s="137" t="s">
        <v>37</v>
      </c>
      <c r="D26" s="73"/>
    </row>
    <row r="27" ht="17.25" customHeight="1" spans="1:4">
      <c r="A27" s="159"/>
      <c r="B27" s="73"/>
      <c r="C27" s="56" t="s">
        <v>38</v>
      </c>
      <c r="D27" s="73"/>
    </row>
    <row r="28" ht="16.5" customHeight="1" spans="1:4">
      <c r="A28" s="159"/>
      <c r="B28" s="73"/>
      <c r="C28" s="56" t="s">
        <v>39</v>
      </c>
      <c r="D28" s="73"/>
    </row>
    <row r="29" ht="16.5" customHeight="1" spans="1:4">
      <c r="A29" s="159"/>
      <c r="B29" s="73"/>
      <c r="C29" s="137" t="s">
        <v>40</v>
      </c>
      <c r="D29" s="73"/>
    </row>
    <row r="30" ht="17.25" customHeight="1" spans="1:4">
      <c r="A30" s="159"/>
      <c r="B30" s="73"/>
      <c r="C30" s="137" t="s">
        <v>41</v>
      </c>
      <c r="D30" s="73"/>
    </row>
    <row r="31" ht="17.25" customHeight="1" spans="1:4">
      <c r="A31" s="159"/>
      <c r="B31" s="73"/>
      <c r="C31" s="56" t="s">
        <v>42</v>
      </c>
      <c r="D31" s="73"/>
    </row>
    <row r="32" ht="16.5" customHeight="1" spans="1:4">
      <c r="A32" s="159" t="s">
        <v>43</v>
      </c>
      <c r="B32" s="73">
        <v>55189782.02</v>
      </c>
      <c r="C32" s="159" t="s">
        <v>44</v>
      </c>
      <c r="D32" s="73">
        <v>55189782.02</v>
      </c>
    </row>
    <row r="33" ht="16.5" customHeight="1" spans="1:4">
      <c r="A33" s="137" t="s">
        <v>45</v>
      </c>
      <c r="B33" s="73"/>
      <c r="C33" s="137" t="s">
        <v>46</v>
      </c>
      <c r="D33" s="73"/>
    </row>
    <row r="34" ht="16.5" customHeight="1" spans="1:4">
      <c r="A34" s="56" t="s">
        <v>47</v>
      </c>
      <c r="B34" s="20"/>
      <c r="C34" s="56" t="s">
        <v>47</v>
      </c>
      <c r="D34" s="20"/>
    </row>
    <row r="35" ht="16.5" customHeight="1" spans="1:4">
      <c r="A35" s="56" t="s">
        <v>48</v>
      </c>
      <c r="B35" s="20"/>
      <c r="C35" s="56" t="s">
        <v>49</v>
      </c>
      <c r="D35" s="20"/>
    </row>
    <row r="36" ht="16.5" customHeight="1" spans="1:4">
      <c r="A36" s="160" t="s">
        <v>50</v>
      </c>
      <c r="B36" s="73">
        <v>55189782.02</v>
      </c>
      <c r="C36" s="160" t="s">
        <v>51</v>
      </c>
      <c r="D36" s="73">
        <v>55189782.02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B4" sqref="B4:B6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59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"单位名称："&amp;"嵩明县小街镇中心学校"</f>
        <v>单位名称：嵩明县小街镇中心学校</v>
      </c>
      <c r="S3" s="45" t="s">
        <v>1</v>
      </c>
    </row>
    <row r="4" ht="21.75" customHeight="1" spans="1:19">
      <c r="A4" s="176" t="s">
        <v>53</v>
      </c>
      <c r="B4" s="177" t="s">
        <v>54</v>
      </c>
      <c r="C4" s="177" t="s">
        <v>55</v>
      </c>
      <c r="D4" s="178" t="s">
        <v>56</v>
      </c>
      <c r="E4" s="178"/>
      <c r="F4" s="178"/>
      <c r="G4" s="178"/>
      <c r="H4" s="178"/>
      <c r="I4" s="123"/>
      <c r="J4" s="178"/>
      <c r="K4" s="178"/>
      <c r="L4" s="178"/>
      <c r="M4" s="178"/>
      <c r="N4" s="184"/>
      <c r="O4" s="178" t="s">
        <v>45</v>
      </c>
      <c r="P4" s="178"/>
      <c r="Q4" s="178"/>
      <c r="R4" s="178"/>
      <c r="S4" s="184"/>
    </row>
    <row r="5" ht="27" customHeight="1" spans="1:19">
      <c r="A5" s="179"/>
      <c r="B5" s="180"/>
      <c r="C5" s="180"/>
      <c r="D5" s="180" t="s">
        <v>57</v>
      </c>
      <c r="E5" s="180" t="s">
        <v>58</v>
      </c>
      <c r="F5" s="180" t="s">
        <v>59</v>
      </c>
      <c r="G5" s="180" t="s">
        <v>60</v>
      </c>
      <c r="H5" s="180" t="s">
        <v>61</v>
      </c>
      <c r="I5" s="185" t="s">
        <v>62</v>
      </c>
      <c r="J5" s="186"/>
      <c r="K5" s="186"/>
      <c r="L5" s="186"/>
      <c r="M5" s="186"/>
      <c r="N5" s="187"/>
      <c r="O5" s="180" t="s">
        <v>57</v>
      </c>
      <c r="P5" s="180" t="s">
        <v>58</v>
      </c>
      <c r="Q5" s="180" t="s">
        <v>59</v>
      </c>
      <c r="R5" s="180" t="s">
        <v>60</v>
      </c>
      <c r="S5" s="180" t="s">
        <v>63</v>
      </c>
    </row>
    <row r="6" ht="30" customHeight="1" spans="1:19">
      <c r="A6" s="181"/>
      <c r="B6" s="96"/>
      <c r="C6" s="107"/>
      <c r="D6" s="107"/>
      <c r="E6" s="107"/>
      <c r="F6" s="107"/>
      <c r="G6" s="107"/>
      <c r="H6" s="107"/>
      <c r="I6" s="65" t="s">
        <v>57</v>
      </c>
      <c r="J6" s="187" t="s">
        <v>64</v>
      </c>
      <c r="K6" s="187" t="s">
        <v>65</v>
      </c>
      <c r="L6" s="187" t="s">
        <v>66</v>
      </c>
      <c r="M6" s="187" t="s">
        <v>67</v>
      </c>
      <c r="N6" s="187" t="s">
        <v>68</v>
      </c>
      <c r="O6" s="188"/>
      <c r="P6" s="188"/>
      <c r="Q6" s="188"/>
      <c r="R6" s="188"/>
      <c r="S6" s="107"/>
    </row>
    <row r="7" ht="15" customHeight="1" spans="1:19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  <c r="I7" s="65">
        <v>9</v>
      </c>
      <c r="J7" s="182">
        <v>10</v>
      </c>
      <c r="K7" s="182">
        <v>11</v>
      </c>
      <c r="L7" s="182">
        <v>12</v>
      </c>
      <c r="M7" s="182">
        <v>13</v>
      </c>
      <c r="N7" s="182">
        <v>14</v>
      </c>
      <c r="O7" s="182">
        <v>15</v>
      </c>
      <c r="P7" s="182">
        <v>16</v>
      </c>
      <c r="Q7" s="182">
        <v>17</v>
      </c>
      <c r="R7" s="182">
        <v>18</v>
      </c>
      <c r="S7" s="182">
        <v>19</v>
      </c>
    </row>
    <row r="8" ht="18" customHeight="1" spans="1:19">
      <c r="A8" s="22" t="s">
        <v>69</v>
      </c>
      <c r="B8" s="22" t="s">
        <v>70</v>
      </c>
      <c r="C8" s="20">
        <v>55189782.02</v>
      </c>
      <c r="D8" s="73">
        <v>55189782.02</v>
      </c>
      <c r="E8" s="73">
        <v>54507480</v>
      </c>
      <c r="F8" s="73"/>
      <c r="G8" s="73"/>
      <c r="H8" s="73"/>
      <c r="I8" s="73">
        <v>682302.02</v>
      </c>
      <c r="J8" s="73"/>
      <c r="K8" s="73"/>
      <c r="L8" s="73">
        <v>682302.02</v>
      </c>
      <c r="M8" s="73"/>
      <c r="N8" s="73"/>
      <c r="O8" s="73"/>
      <c r="P8" s="73"/>
      <c r="Q8" s="73"/>
      <c r="R8" s="73"/>
      <c r="S8" s="73"/>
    </row>
    <row r="9" ht="18" customHeight="1" spans="1:19">
      <c r="A9" s="48" t="s">
        <v>55</v>
      </c>
      <c r="B9" s="183"/>
      <c r="C9" s="73">
        <v>55189782.02</v>
      </c>
      <c r="D9" s="73">
        <v>55189782.02</v>
      </c>
      <c r="E9" s="73">
        <v>54507480</v>
      </c>
      <c r="F9" s="73"/>
      <c r="G9" s="73"/>
      <c r="H9" s="73"/>
      <c r="I9" s="73">
        <v>682302.02</v>
      </c>
      <c r="J9" s="73"/>
      <c r="K9" s="73"/>
      <c r="L9" s="73">
        <v>682302.02</v>
      </c>
      <c r="M9" s="73"/>
      <c r="N9" s="73"/>
      <c r="O9" s="73"/>
      <c r="P9" s="73"/>
      <c r="Q9" s="73"/>
      <c r="R9" s="73"/>
      <c r="S9" s="73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GridLines="0" showZeros="0" workbookViewId="0">
      <selection activeCell="E28" sqref="E28:K28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"单位名称："&amp;"嵩明县小街镇中心学校"</f>
        <v>单位名称：嵩明县小街镇中心学校</v>
      </c>
      <c r="O3" s="45" t="s">
        <v>1</v>
      </c>
    </row>
    <row r="4" ht="27" customHeight="1" spans="1:15">
      <c r="A4" s="162" t="s">
        <v>72</v>
      </c>
      <c r="B4" s="162" t="s">
        <v>73</v>
      </c>
      <c r="C4" s="162" t="s">
        <v>55</v>
      </c>
      <c r="D4" s="163" t="s">
        <v>58</v>
      </c>
      <c r="E4" s="164"/>
      <c r="F4" s="165"/>
      <c r="G4" s="166" t="s">
        <v>59</v>
      </c>
      <c r="H4" s="166" t="s">
        <v>60</v>
      </c>
      <c r="I4" s="166" t="s">
        <v>74</v>
      </c>
      <c r="J4" s="163" t="s">
        <v>62</v>
      </c>
      <c r="K4" s="164"/>
      <c r="L4" s="164"/>
      <c r="M4" s="164"/>
      <c r="N4" s="173"/>
      <c r="O4" s="174"/>
    </row>
    <row r="5" ht="42" customHeight="1" spans="1:15">
      <c r="A5" s="167"/>
      <c r="B5" s="167"/>
      <c r="C5" s="168"/>
      <c r="D5" s="169" t="s">
        <v>57</v>
      </c>
      <c r="E5" s="169" t="s">
        <v>75</v>
      </c>
      <c r="F5" s="169" t="s">
        <v>76</v>
      </c>
      <c r="G5" s="168"/>
      <c r="H5" s="168"/>
      <c r="I5" s="175"/>
      <c r="J5" s="169" t="s">
        <v>57</v>
      </c>
      <c r="K5" s="156" t="s">
        <v>77</v>
      </c>
      <c r="L5" s="156" t="s">
        <v>78</v>
      </c>
      <c r="M5" s="156" t="s">
        <v>79</v>
      </c>
      <c r="N5" s="156" t="s">
        <v>80</v>
      </c>
      <c r="O5" s="156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3">
        <v>37352662.02</v>
      </c>
      <c r="D7" s="73">
        <v>36670360</v>
      </c>
      <c r="E7" s="73">
        <v>36670360</v>
      </c>
      <c r="F7" s="73"/>
      <c r="G7" s="73"/>
      <c r="H7" s="73"/>
      <c r="I7" s="73"/>
      <c r="J7" s="73">
        <v>682302.02</v>
      </c>
      <c r="K7" s="73"/>
      <c r="L7" s="73"/>
      <c r="M7" s="73">
        <v>682302.02</v>
      </c>
      <c r="N7" s="73"/>
      <c r="O7" s="73"/>
    </row>
    <row r="8" ht="21" customHeight="1" spans="1:15">
      <c r="A8" s="170" t="s">
        <v>99</v>
      </c>
      <c r="B8" s="170" t="s">
        <v>100</v>
      </c>
      <c r="C8" s="73">
        <v>37352662.02</v>
      </c>
      <c r="D8" s="73">
        <v>36670360</v>
      </c>
      <c r="E8" s="73">
        <v>36670360</v>
      </c>
      <c r="F8" s="73"/>
      <c r="G8" s="73"/>
      <c r="H8" s="73"/>
      <c r="I8" s="73"/>
      <c r="J8" s="73">
        <v>682302.02</v>
      </c>
      <c r="K8" s="73"/>
      <c r="L8" s="73"/>
      <c r="M8" s="73">
        <v>682302.02</v>
      </c>
      <c r="N8" s="73"/>
      <c r="O8" s="73"/>
    </row>
    <row r="9" ht="21" customHeight="1" spans="1:15">
      <c r="A9" s="171" t="s">
        <v>101</v>
      </c>
      <c r="B9" s="171" t="s">
        <v>102</v>
      </c>
      <c r="C9" s="73">
        <v>37352662.02</v>
      </c>
      <c r="D9" s="73">
        <v>36670360</v>
      </c>
      <c r="E9" s="73">
        <v>36670360</v>
      </c>
      <c r="F9" s="73"/>
      <c r="G9" s="73"/>
      <c r="H9" s="73"/>
      <c r="I9" s="73"/>
      <c r="J9" s="73">
        <v>682302.02</v>
      </c>
      <c r="K9" s="73"/>
      <c r="L9" s="73"/>
      <c r="M9" s="73">
        <v>682302.02</v>
      </c>
      <c r="N9" s="73"/>
      <c r="O9" s="73"/>
    </row>
    <row r="10" ht="21" customHeight="1" spans="1:15">
      <c r="A10" s="55" t="s">
        <v>103</v>
      </c>
      <c r="B10" s="55" t="s">
        <v>104</v>
      </c>
      <c r="C10" s="73">
        <v>8830266.61</v>
      </c>
      <c r="D10" s="73">
        <v>8830266.61</v>
      </c>
      <c r="E10" s="73">
        <v>8830266.61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ht="21" customHeight="1" spans="1:15">
      <c r="A11" s="170" t="s">
        <v>105</v>
      </c>
      <c r="B11" s="170" t="s">
        <v>106</v>
      </c>
      <c r="C11" s="73">
        <v>8476467</v>
      </c>
      <c r="D11" s="73">
        <v>8476467</v>
      </c>
      <c r="E11" s="73">
        <v>8476467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ht="21" customHeight="1" spans="1:15">
      <c r="A12" s="171" t="s">
        <v>107</v>
      </c>
      <c r="B12" s="171" t="s">
        <v>108</v>
      </c>
      <c r="C12" s="73">
        <v>3501664</v>
      </c>
      <c r="D12" s="73">
        <v>3501664</v>
      </c>
      <c r="E12" s="73">
        <v>3501664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ht="21" customHeight="1" spans="1:15">
      <c r="A13" s="171" t="s">
        <v>109</v>
      </c>
      <c r="B13" s="171" t="s">
        <v>110</v>
      </c>
      <c r="C13" s="73">
        <v>4974803</v>
      </c>
      <c r="D13" s="73">
        <v>4974803</v>
      </c>
      <c r="E13" s="73">
        <v>4974803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ht="21" customHeight="1" spans="1:15">
      <c r="A14" s="170" t="s">
        <v>111</v>
      </c>
      <c r="B14" s="170" t="s">
        <v>112</v>
      </c>
      <c r="C14" s="73">
        <v>100152</v>
      </c>
      <c r="D14" s="73">
        <v>100152</v>
      </c>
      <c r="E14" s="73">
        <v>100152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ht="21" customHeight="1" spans="1:15">
      <c r="A15" s="171" t="s">
        <v>113</v>
      </c>
      <c r="B15" s="171" t="s">
        <v>114</v>
      </c>
      <c r="C15" s="73">
        <v>100152</v>
      </c>
      <c r="D15" s="73">
        <v>100152</v>
      </c>
      <c r="E15" s="73">
        <v>100152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ht="21" customHeight="1" spans="1:15">
      <c r="A16" s="170" t="s">
        <v>115</v>
      </c>
      <c r="B16" s="170" t="s">
        <v>116</v>
      </c>
      <c r="C16" s="73">
        <v>36000</v>
      </c>
      <c r="D16" s="73">
        <v>36000</v>
      </c>
      <c r="E16" s="73">
        <v>36000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ht="21" customHeight="1" spans="1:15">
      <c r="A17" s="171" t="s">
        <v>117</v>
      </c>
      <c r="B17" s="171" t="s">
        <v>118</v>
      </c>
      <c r="C17" s="73">
        <v>36000</v>
      </c>
      <c r="D17" s="73">
        <v>36000</v>
      </c>
      <c r="E17" s="73">
        <v>36000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21" customHeight="1" spans="1:15">
      <c r="A18" s="170" t="s">
        <v>119</v>
      </c>
      <c r="B18" s="170" t="s">
        <v>120</v>
      </c>
      <c r="C18" s="73">
        <v>217647.61</v>
      </c>
      <c r="D18" s="73">
        <v>217647.61</v>
      </c>
      <c r="E18" s="73">
        <v>217647.61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21" customHeight="1" spans="1:15">
      <c r="A19" s="171" t="s">
        <v>121</v>
      </c>
      <c r="B19" s="171" t="s">
        <v>120</v>
      </c>
      <c r="C19" s="73">
        <v>217647.61</v>
      </c>
      <c r="D19" s="73">
        <v>217647.61</v>
      </c>
      <c r="E19" s="73">
        <v>217647.61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ht="21" customHeight="1" spans="1:15">
      <c r="A20" s="55" t="s">
        <v>122</v>
      </c>
      <c r="B20" s="55" t="s">
        <v>123</v>
      </c>
      <c r="C20" s="73">
        <v>4567271.47</v>
      </c>
      <c r="D20" s="73">
        <v>4567271.47</v>
      </c>
      <c r="E20" s="73">
        <v>4567271.47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ht="21" customHeight="1" spans="1:15">
      <c r="A21" s="170" t="s">
        <v>124</v>
      </c>
      <c r="B21" s="170" t="s">
        <v>125</v>
      </c>
      <c r="C21" s="73">
        <v>4567271.47</v>
      </c>
      <c r="D21" s="73">
        <v>4567271.47</v>
      </c>
      <c r="E21" s="73">
        <v>4567271.47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ht="21" customHeight="1" spans="1:15">
      <c r="A22" s="171" t="s">
        <v>126</v>
      </c>
      <c r="B22" s="171" t="s">
        <v>127</v>
      </c>
      <c r="C22" s="73">
        <v>2947032.55</v>
      </c>
      <c r="D22" s="73">
        <v>2947032.55</v>
      </c>
      <c r="E22" s="73">
        <v>2947032.55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ht="21" customHeight="1" spans="1:15">
      <c r="A23" s="171" t="s">
        <v>128</v>
      </c>
      <c r="B23" s="171" t="s">
        <v>129</v>
      </c>
      <c r="C23" s="73">
        <v>1436545.8</v>
      </c>
      <c r="D23" s="73">
        <v>1436545.8</v>
      </c>
      <c r="E23" s="73">
        <v>1436545.8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ht="21" customHeight="1" spans="1:15">
      <c r="A24" s="171" t="s">
        <v>130</v>
      </c>
      <c r="B24" s="171" t="s">
        <v>131</v>
      </c>
      <c r="C24" s="73">
        <v>183693.12</v>
      </c>
      <c r="D24" s="73">
        <v>183693.12</v>
      </c>
      <c r="E24" s="73">
        <v>183693.12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ht="21" customHeight="1" spans="1:15">
      <c r="A25" s="55" t="s">
        <v>132</v>
      </c>
      <c r="B25" s="55" t="s">
        <v>133</v>
      </c>
      <c r="C25" s="73">
        <v>4439581.92</v>
      </c>
      <c r="D25" s="73">
        <v>4439581.92</v>
      </c>
      <c r="E25" s="73">
        <v>4439581.92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ht="21" customHeight="1" spans="1:15">
      <c r="A26" s="170" t="s">
        <v>134</v>
      </c>
      <c r="B26" s="170" t="s">
        <v>135</v>
      </c>
      <c r="C26" s="73">
        <v>4439581.92</v>
      </c>
      <c r="D26" s="73">
        <v>4439581.92</v>
      </c>
      <c r="E26" s="73">
        <v>4439581.92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ht="21" customHeight="1" spans="1:15">
      <c r="A27" s="171" t="s">
        <v>136</v>
      </c>
      <c r="B27" s="171" t="s">
        <v>137</v>
      </c>
      <c r="C27" s="73">
        <v>4439581.92</v>
      </c>
      <c r="D27" s="73">
        <v>4439581.92</v>
      </c>
      <c r="E27" s="73">
        <v>4439581.92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ht="21" customHeight="1" spans="1:15">
      <c r="A28" s="172" t="s">
        <v>55</v>
      </c>
      <c r="B28" s="34"/>
      <c r="C28" s="73">
        <v>55189782.02</v>
      </c>
      <c r="D28" s="73">
        <v>54507480</v>
      </c>
      <c r="E28" s="73">
        <v>54507480</v>
      </c>
      <c r="F28" s="73"/>
      <c r="G28" s="73"/>
      <c r="H28" s="73"/>
      <c r="I28" s="73"/>
      <c r="J28" s="73">
        <v>682302.02</v>
      </c>
      <c r="K28" s="73"/>
      <c r="L28" s="73"/>
      <c r="M28" s="73">
        <v>682302.02</v>
      </c>
      <c r="N28" s="73"/>
      <c r="O28" s="73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D11" sqref="D11:D25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1"/>
      <c r="B1" s="45"/>
      <c r="C1" s="45"/>
      <c r="D1" s="45" t="s">
        <v>138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"单位名称："&amp;"嵩明县小街镇中心学校"</f>
        <v>单位名称：嵩明县小街镇中心学校</v>
      </c>
      <c r="B3" s="155"/>
      <c r="D3" s="45" t="s">
        <v>1</v>
      </c>
    </row>
    <row r="4" ht="17.25" customHeight="1" spans="1:4">
      <c r="A4" s="156" t="s">
        <v>2</v>
      </c>
      <c r="B4" s="157"/>
      <c r="C4" s="156" t="s">
        <v>3</v>
      </c>
      <c r="D4" s="157"/>
    </row>
    <row r="5" ht="18.75" customHeight="1" spans="1:4">
      <c r="A5" s="156" t="s">
        <v>4</v>
      </c>
      <c r="B5" s="156" t="s">
        <v>5</v>
      </c>
      <c r="C5" s="156" t="s">
        <v>6</v>
      </c>
      <c r="D5" s="156" t="s">
        <v>5</v>
      </c>
    </row>
    <row r="6" ht="16.5" customHeight="1" spans="1:4">
      <c r="A6" s="158" t="s">
        <v>139</v>
      </c>
      <c r="B6" s="73">
        <v>54507480</v>
      </c>
      <c r="C6" s="158" t="s">
        <v>140</v>
      </c>
      <c r="D6" s="20">
        <v>54507480</v>
      </c>
    </row>
    <row r="7" ht="16.5" customHeight="1" spans="1:4">
      <c r="A7" s="158" t="s">
        <v>141</v>
      </c>
      <c r="B7" s="73">
        <v>54507480</v>
      </c>
      <c r="C7" s="158" t="s">
        <v>142</v>
      </c>
      <c r="D7" s="20"/>
    </row>
    <row r="8" ht="16.5" customHeight="1" spans="1:4">
      <c r="A8" s="158" t="s">
        <v>143</v>
      </c>
      <c r="B8" s="73"/>
      <c r="C8" s="158" t="s">
        <v>144</v>
      </c>
      <c r="D8" s="20"/>
    </row>
    <row r="9" ht="16.5" customHeight="1" spans="1:4">
      <c r="A9" s="158" t="s">
        <v>145</v>
      </c>
      <c r="B9" s="73"/>
      <c r="C9" s="158" t="s">
        <v>146</v>
      </c>
      <c r="D9" s="20"/>
    </row>
    <row r="10" ht="16.5" customHeight="1" spans="1:4">
      <c r="A10" s="158" t="s">
        <v>147</v>
      </c>
      <c r="B10" s="73"/>
      <c r="C10" s="158" t="s">
        <v>148</v>
      </c>
      <c r="D10" s="20"/>
    </row>
    <row r="11" ht="16.5" customHeight="1" spans="1:4">
      <c r="A11" s="158" t="s">
        <v>141</v>
      </c>
      <c r="B11" s="73"/>
      <c r="C11" s="158" t="s">
        <v>149</v>
      </c>
      <c r="D11" s="20">
        <v>36670360</v>
      </c>
    </row>
    <row r="12" ht="16.5" customHeight="1" spans="1:4">
      <c r="A12" s="137" t="s">
        <v>143</v>
      </c>
      <c r="B12" s="73"/>
      <c r="C12" s="64" t="s">
        <v>150</v>
      </c>
      <c r="D12" s="20"/>
    </row>
    <row r="13" ht="16.5" customHeight="1" spans="1:4">
      <c r="A13" s="137" t="s">
        <v>145</v>
      </c>
      <c r="B13" s="73"/>
      <c r="C13" s="64" t="s">
        <v>151</v>
      </c>
      <c r="D13" s="20"/>
    </row>
    <row r="14" ht="16.5" customHeight="1" spans="1:4">
      <c r="A14" s="159"/>
      <c r="B14" s="73"/>
      <c r="C14" s="64" t="s">
        <v>152</v>
      </c>
      <c r="D14" s="20">
        <v>8830266.61</v>
      </c>
    </row>
    <row r="15" ht="16.5" customHeight="1" spans="1:4">
      <c r="A15" s="159"/>
      <c r="B15" s="73"/>
      <c r="C15" s="64" t="s">
        <v>153</v>
      </c>
      <c r="D15" s="20">
        <v>4567271.47</v>
      </c>
    </row>
    <row r="16" ht="16.5" customHeight="1" spans="1:4">
      <c r="A16" s="159"/>
      <c r="B16" s="73"/>
      <c r="C16" s="64" t="s">
        <v>154</v>
      </c>
      <c r="D16" s="20"/>
    </row>
    <row r="17" ht="16.5" customHeight="1" spans="1:4">
      <c r="A17" s="159"/>
      <c r="B17" s="73"/>
      <c r="C17" s="64" t="s">
        <v>155</v>
      </c>
      <c r="D17" s="20"/>
    </row>
    <row r="18" ht="16.5" customHeight="1" spans="1:4">
      <c r="A18" s="159"/>
      <c r="B18" s="73"/>
      <c r="C18" s="64" t="s">
        <v>156</v>
      </c>
      <c r="D18" s="20"/>
    </row>
    <row r="19" ht="16.5" customHeight="1" spans="1:4">
      <c r="A19" s="159"/>
      <c r="B19" s="73"/>
      <c r="C19" s="64" t="s">
        <v>157</v>
      </c>
      <c r="D19" s="20"/>
    </row>
    <row r="20" ht="16.5" customHeight="1" spans="1:4">
      <c r="A20" s="159"/>
      <c r="B20" s="73"/>
      <c r="C20" s="64" t="s">
        <v>158</v>
      </c>
      <c r="D20" s="20"/>
    </row>
    <row r="21" ht="16.5" customHeight="1" spans="1:4">
      <c r="A21" s="159"/>
      <c r="B21" s="73"/>
      <c r="C21" s="64" t="s">
        <v>159</v>
      </c>
      <c r="D21" s="20"/>
    </row>
    <row r="22" ht="16.5" customHeight="1" spans="1:4">
      <c r="A22" s="159"/>
      <c r="B22" s="73"/>
      <c r="C22" s="64" t="s">
        <v>160</v>
      </c>
      <c r="D22" s="20"/>
    </row>
    <row r="23" ht="16.5" customHeight="1" spans="1:4">
      <c r="A23" s="159"/>
      <c r="B23" s="73"/>
      <c r="C23" s="64" t="s">
        <v>161</v>
      </c>
      <c r="D23" s="20"/>
    </row>
    <row r="24" ht="16.5" customHeight="1" spans="1:4">
      <c r="A24" s="159"/>
      <c r="B24" s="73"/>
      <c r="C24" s="64" t="s">
        <v>162</v>
      </c>
      <c r="D24" s="20"/>
    </row>
    <row r="25" ht="16.5" customHeight="1" spans="1:4">
      <c r="A25" s="159"/>
      <c r="B25" s="73"/>
      <c r="C25" s="64" t="s">
        <v>163</v>
      </c>
      <c r="D25" s="20">
        <v>4439581.92</v>
      </c>
    </row>
    <row r="26" ht="16.5" customHeight="1" spans="1:4">
      <c r="A26" s="159"/>
      <c r="B26" s="73"/>
      <c r="C26" s="64" t="s">
        <v>164</v>
      </c>
      <c r="D26" s="20"/>
    </row>
    <row r="27" ht="16.5" customHeight="1" spans="1:4">
      <c r="A27" s="159"/>
      <c r="B27" s="73"/>
      <c r="C27" s="64" t="s">
        <v>165</v>
      </c>
      <c r="D27" s="20"/>
    </row>
    <row r="28" ht="16.5" customHeight="1" spans="1:4">
      <c r="A28" s="159"/>
      <c r="B28" s="73"/>
      <c r="C28" s="64" t="s">
        <v>166</v>
      </c>
      <c r="D28" s="20"/>
    </row>
    <row r="29" ht="16.5" customHeight="1" spans="1:4">
      <c r="A29" s="159"/>
      <c r="B29" s="73"/>
      <c r="C29" s="64" t="s">
        <v>167</v>
      </c>
      <c r="D29" s="20"/>
    </row>
    <row r="30" ht="16.5" customHeight="1" spans="1:4">
      <c r="A30" s="159"/>
      <c r="B30" s="73"/>
      <c r="C30" s="64" t="s">
        <v>168</v>
      </c>
      <c r="D30" s="20"/>
    </row>
    <row r="31" ht="16.5" customHeight="1" spans="1:4">
      <c r="A31" s="159"/>
      <c r="B31" s="73"/>
      <c r="C31" s="137" t="s">
        <v>169</v>
      </c>
      <c r="D31" s="20"/>
    </row>
    <row r="32" ht="16.5" customHeight="1" spans="1:4">
      <c r="A32" s="159"/>
      <c r="B32" s="73"/>
      <c r="C32" s="137" t="s">
        <v>170</v>
      </c>
      <c r="D32" s="20"/>
    </row>
    <row r="33" ht="16.5" customHeight="1" spans="1:4">
      <c r="A33" s="159"/>
      <c r="B33" s="73"/>
      <c r="C33" s="30" t="s">
        <v>171</v>
      </c>
      <c r="D33" s="20"/>
    </row>
    <row r="34" ht="15" customHeight="1" spans="1:4">
      <c r="A34" s="160" t="s">
        <v>50</v>
      </c>
      <c r="B34" s="161">
        <v>54507480</v>
      </c>
      <c r="C34" s="160" t="s">
        <v>51</v>
      </c>
      <c r="D34" s="161">
        <v>54507480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3" sqref="A3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27"/>
      <c r="F1" s="66"/>
      <c r="G1" s="132" t="s">
        <v>172</v>
      </c>
    </row>
    <row r="2" ht="41.25" customHeight="1" spans="1:7">
      <c r="A2" s="116" t="str">
        <f>"2025"&amp;"年一般公共预算支出预算表（按功能科目分类）"</f>
        <v>2025年一般公共预算支出预算表（按功能科目分类）</v>
      </c>
      <c r="B2" s="116"/>
      <c r="C2" s="116"/>
      <c r="D2" s="116"/>
      <c r="E2" s="116"/>
      <c r="F2" s="116"/>
      <c r="G2" s="116"/>
    </row>
    <row r="3" ht="18" customHeight="1" spans="1:7">
      <c r="A3" s="4" t="str">
        <f>"单位名称："&amp;"嵩明县小街镇中心学校"</f>
        <v>单位名称：嵩明县小街镇中心学校</v>
      </c>
      <c r="F3" s="113"/>
      <c r="G3" s="132" t="s">
        <v>1</v>
      </c>
    </row>
    <row r="4" ht="20.25" customHeight="1" spans="1:7">
      <c r="A4" s="149" t="s">
        <v>173</v>
      </c>
      <c r="B4" s="150"/>
      <c r="C4" s="117" t="s">
        <v>55</v>
      </c>
      <c r="D4" s="140" t="s">
        <v>75</v>
      </c>
      <c r="E4" s="11"/>
      <c r="F4" s="12"/>
      <c r="G4" s="129" t="s">
        <v>76</v>
      </c>
    </row>
    <row r="5" ht="20.25" customHeight="1" spans="1:7">
      <c r="A5" s="151" t="s">
        <v>72</v>
      </c>
      <c r="B5" s="151" t="s">
        <v>73</v>
      </c>
      <c r="C5" s="18"/>
      <c r="D5" s="122" t="s">
        <v>57</v>
      </c>
      <c r="E5" s="122" t="s">
        <v>174</v>
      </c>
      <c r="F5" s="122" t="s">
        <v>175</v>
      </c>
      <c r="G5" s="131"/>
    </row>
    <row r="6" ht="15" customHeight="1" spans="1:7">
      <c r="A6" s="152" t="s">
        <v>82</v>
      </c>
      <c r="B6" s="152" t="s">
        <v>83</v>
      </c>
      <c r="C6" s="152" t="s">
        <v>84</v>
      </c>
      <c r="D6" s="152" t="s">
        <v>85</v>
      </c>
      <c r="E6" s="152" t="s">
        <v>86</v>
      </c>
      <c r="F6" s="152" t="s">
        <v>87</v>
      </c>
      <c r="G6" s="152" t="s">
        <v>88</v>
      </c>
    </row>
    <row r="7" ht="18" customHeight="1" spans="1:7">
      <c r="A7" s="30" t="s">
        <v>97</v>
      </c>
      <c r="B7" s="30" t="s">
        <v>98</v>
      </c>
      <c r="C7" s="73">
        <v>36670360</v>
      </c>
      <c r="D7" s="73">
        <v>36670360</v>
      </c>
      <c r="E7" s="73">
        <v>35138130</v>
      </c>
      <c r="F7" s="73">
        <v>1532230</v>
      </c>
      <c r="G7" s="73"/>
    </row>
    <row r="8" ht="18" customHeight="1" spans="1:7">
      <c r="A8" s="126" t="s">
        <v>99</v>
      </c>
      <c r="B8" s="126" t="s">
        <v>100</v>
      </c>
      <c r="C8" s="73">
        <v>36670360</v>
      </c>
      <c r="D8" s="73">
        <v>36670360</v>
      </c>
      <c r="E8" s="73">
        <v>35138130</v>
      </c>
      <c r="F8" s="73">
        <v>1532230</v>
      </c>
      <c r="G8" s="73"/>
    </row>
    <row r="9" ht="18" customHeight="1" spans="1:7">
      <c r="A9" s="153" t="s">
        <v>101</v>
      </c>
      <c r="B9" s="153" t="s">
        <v>102</v>
      </c>
      <c r="C9" s="73">
        <v>36670360</v>
      </c>
      <c r="D9" s="73">
        <v>36670360</v>
      </c>
      <c r="E9" s="73">
        <v>35138130</v>
      </c>
      <c r="F9" s="73">
        <v>1532230</v>
      </c>
      <c r="G9" s="73"/>
    </row>
    <row r="10" ht="18" customHeight="1" spans="1:7">
      <c r="A10" s="30" t="s">
        <v>103</v>
      </c>
      <c r="B10" s="30" t="s">
        <v>104</v>
      </c>
      <c r="C10" s="73">
        <v>8830266.61</v>
      </c>
      <c r="D10" s="73">
        <v>8830266.61</v>
      </c>
      <c r="E10" s="73">
        <v>8680266.61</v>
      </c>
      <c r="F10" s="73">
        <v>150000</v>
      </c>
      <c r="G10" s="73"/>
    </row>
    <row r="11" ht="18" customHeight="1" spans="1:7">
      <c r="A11" s="126" t="s">
        <v>105</v>
      </c>
      <c r="B11" s="126" t="s">
        <v>106</v>
      </c>
      <c r="C11" s="73">
        <v>8476467</v>
      </c>
      <c r="D11" s="73">
        <v>8476467</v>
      </c>
      <c r="E11" s="73">
        <v>8326467</v>
      </c>
      <c r="F11" s="73">
        <v>150000</v>
      </c>
      <c r="G11" s="73"/>
    </row>
    <row r="12" ht="18" customHeight="1" spans="1:7">
      <c r="A12" s="153" t="s">
        <v>107</v>
      </c>
      <c r="B12" s="153" t="s">
        <v>108</v>
      </c>
      <c r="C12" s="73">
        <v>3501664</v>
      </c>
      <c r="D12" s="73">
        <v>3501664</v>
      </c>
      <c r="E12" s="73">
        <v>3351664</v>
      </c>
      <c r="F12" s="73">
        <v>150000</v>
      </c>
      <c r="G12" s="73"/>
    </row>
    <row r="13" ht="18" customHeight="1" spans="1:7">
      <c r="A13" s="153" t="s">
        <v>109</v>
      </c>
      <c r="B13" s="153" t="s">
        <v>110</v>
      </c>
      <c r="C13" s="73">
        <v>4974803</v>
      </c>
      <c r="D13" s="73">
        <v>4974803</v>
      </c>
      <c r="E13" s="73">
        <v>4974803</v>
      </c>
      <c r="F13" s="73"/>
      <c r="G13" s="73"/>
    </row>
    <row r="14" ht="18" customHeight="1" spans="1:7">
      <c r="A14" s="126" t="s">
        <v>111</v>
      </c>
      <c r="B14" s="126" t="s">
        <v>112</v>
      </c>
      <c r="C14" s="73">
        <v>100152</v>
      </c>
      <c r="D14" s="73">
        <v>100152</v>
      </c>
      <c r="E14" s="73">
        <v>100152</v>
      </c>
      <c r="F14" s="73"/>
      <c r="G14" s="73"/>
    </row>
    <row r="15" ht="18" customHeight="1" spans="1:7">
      <c r="A15" s="153" t="s">
        <v>113</v>
      </c>
      <c r="B15" s="153" t="s">
        <v>114</v>
      </c>
      <c r="C15" s="73">
        <v>100152</v>
      </c>
      <c r="D15" s="73">
        <v>100152</v>
      </c>
      <c r="E15" s="73">
        <v>100152</v>
      </c>
      <c r="F15" s="73"/>
      <c r="G15" s="73"/>
    </row>
    <row r="16" ht="18" customHeight="1" spans="1:7">
      <c r="A16" s="126" t="s">
        <v>115</v>
      </c>
      <c r="B16" s="126" t="s">
        <v>116</v>
      </c>
      <c r="C16" s="73">
        <v>36000</v>
      </c>
      <c r="D16" s="73">
        <v>36000</v>
      </c>
      <c r="E16" s="73">
        <v>36000</v>
      </c>
      <c r="F16" s="73"/>
      <c r="G16" s="73"/>
    </row>
    <row r="17" ht="18" customHeight="1" spans="1:7">
      <c r="A17" s="153" t="s">
        <v>117</v>
      </c>
      <c r="B17" s="153" t="s">
        <v>118</v>
      </c>
      <c r="C17" s="73">
        <v>36000</v>
      </c>
      <c r="D17" s="73">
        <v>36000</v>
      </c>
      <c r="E17" s="73">
        <v>36000</v>
      </c>
      <c r="F17" s="73"/>
      <c r="G17" s="73"/>
    </row>
    <row r="18" ht="18" customHeight="1" spans="1:7">
      <c r="A18" s="126" t="s">
        <v>119</v>
      </c>
      <c r="B18" s="126" t="s">
        <v>120</v>
      </c>
      <c r="C18" s="73">
        <v>217647.61</v>
      </c>
      <c r="D18" s="73">
        <v>217647.61</v>
      </c>
      <c r="E18" s="73">
        <v>217647.61</v>
      </c>
      <c r="F18" s="73"/>
      <c r="G18" s="73"/>
    </row>
    <row r="19" ht="18" customHeight="1" spans="1:7">
      <c r="A19" s="153" t="s">
        <v>121</v>
      </c>
      <c r="B19" s="153" t="s">
        <v>120</v>
      </c>
      <c r="C19" s="73">
        <v>217647.61</v>
      </c>
      <c r="D19" s="73">
        <v>217647.61</v>
      </c>
      <c r="E19" s="73">
        <v>217647.61</v>
      </c>
      <c r="F19" s="73"/>
      <c r="G19" s="73"/>
    </row>
    <row r="20" ht="18" customHeight="1" spans="1:7">
      <c r="A20" s="30" t="s">
        <v>122</v>
      </c>
      <c r="B20" s="30" t="s">
        <v>123</v>
      </c>
      <c r="C20" s="73">
        <v>4567271.47</v>
      </c>
      <c r="D20" s="73">
        <v>4567271.47</v>
      </c>
      <c r="E20" s="73">
        <v>4567271.47</v>
      </c>
      <c r="F20" s="73"/>
      <c r="G20" s="73"/>
    </row>
    <row r="21" ht="18" customHeight="1" spans="1:7">
      <c r="A21" s="126" t="s">
        <v>124</v>
      </c>
      <c r="B21" s="126" t="s">
        <v>125</v>
      </c>
      <c r="C21" s="73">
        <v>4567271.47</v>
      </c>
      <c r="D21" s="73">
        <v>4567271.47</v>
      </c>
      <c r="E21" s="73">
        <v>4567271.47</v>
      </c>
      <c r="F21" s="73"/>
      <c r="G21" s="73"/>
    </row>
    <row r="22" ht="18" customHeight="1" spans="1:7">
      <c r="A22" s="153" t="s">
        <v>126</v>
      </c>
      <c r="B22" s="153" t="s">
        <v>127</v>
      </c>
      <c r="C22" s="73">
        <v>2947032.55</v>
      </c>
      <c r="D22" s="73">
        <v>2947032.55</v>
      </c>
      <c r="E22" s="73">
        <v>2947032.55</v>
      </c>
      <c r="F22" s="73"/>
      <c r="G22" s="73"/>
    </row>
    <row r="23" ht="18" customHeight="1" spans="1:7">
      <c r="A23" s="153" t="s">
        <v>128</v>
      </c>
      <c r="B23" s="153" t="s">
        <v>129</v>
      </c>
      <c r="C23" s="73">
        <v>1436545.8</v>
      </c>
      <c r="D23" s="73">
        <v>1436545.8</v>
      </c>
      <c r="E23" s="73">
        <v>1436545.8</v>
      </c>
      <c r="F23" s="73"/>
      <c r="G23" s="73"/>
    </row>
    <row r="24" ht="18" customHeight="1" spans="1:7">
      <c r="A24" s="153" t="s">
        <v>130</v>
      </c>
      <c r="B24" s="153" t="s">
        <v>131</v>
      </c>
      <c r="C24" s="73">
        <v>183693.12</v>
      </c>
      <c r="D24" s="73">
        <v>183693.12</v>
      </c>
      <c r="E24" s="73">
        <v>183693.12</v>
      </c>
      <c r="F24" s="73"/>
      <c r="G24" s="73"/>
    </row>
    <row r="25" ht="18" customHeight="1" spans="1:7">
      <c r="A25" s="30" t="s">
        <v>132</v>
      </c>
      <c r="B25" s="30" t="s">
        <v>133</v>
      </c>
      <c r="C25" s="73">
        <v>4439581.92</v>
      </c>
      <c r="D25" s="73">
        <v>4439581.92</v>
      </c>
      <c r="E25" s="73">
        <v>4439581.92</v>
      </c>
      <c r="F25" s="73"/>
      <c r="G25" s="73"/>
    </row>
    <row r="26" ht="18" customHeight="1" spans="1:7">
      <c r="A26" s="126" t="s">
        <v>134</v>
      </c>
      <c r="B26" s="126" t="s">
        <v>135</v>
      </c>
      <c r="C26" s="73">
        <v>4439581.92</v>
      </c>
      <c r="D26" s="73">
        <v>4439581.92</v>
      </c>
      <c r="E26" s="73">
        <v>4439581.92</v>
      </c>
      <c r="F26" s="73"/>
      <c r="G26" s="73"/>
    </row>
    <row r="27" ht="18" customHeight="1" spans="1:7">
      <c r="A27" s="153" t="s">
        <v>136</v>
      </c>
      <c r="B27" s="153" t="s">
        <v>137</v>
      </c>
      <c r="C27" s="73">
        <v>4439581.92</v>
      </c>
      <c r="D27" s="73">
        <v>4439581.92</v>
      </c>
      <c r="E27" s="73">
        <v>4439581.92</v>
      </c>
      <c r="F27" s="73"/>
      <c r="G27" s="73"/>
    </row>
    <row r="28" ht="18" customHeight="1" spans="1:7">
      <c r="A28" s="72" t="s">
        <v>176</v>
      </c>
      <c r="B28" s="154" t="s">
        <v>176</v>
      </c>
      <c r="C28" s="73">
        <v>54507480</v>
      </c>
      <c r="D28" s="73">
        <v>54507480</v>
      </c>
      <c r="E28" s="73">
        <v>52825250</v>
      </c>
      <c r="F28" s="73">
        <v>1682230</v>
      </c>
      <c r="G28" s="73"/>
    </row>
  </sheetData>
  <mergeCells count="6">
    <mergeCell ref="A2:G2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3" sqref="A3:B3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42"/>
      <c r="B1" s="42"/>
      <c r="C1" s="42"/>
      <c r="D1" s="42"/>
      <c r="E1" s="41"/>
      <c r="F1" s="145" t="s">
        <v>177</v>
      </c>
    </row>
    <row r="2" ht="41.25" customHeight="1" spans="1:6">
      <c r="A2" s="14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3" t="s">
        <v>178</v>
      </c>
      <c r="B3" s="147"/>
      <c r="D3" s="42"/>
      <c r="E3" s="41"/>
      <c r="F3" s="59" t="s">
        <v>1</v>
      </c>
    </row>
    <row r="4" ht="27" customHeight="1" spans="1:6">
      <c r="A4" s="46" t="s">
        <v>179</v>
      </c>
      <c r="B4" s="46" t="s">
        <v>180</v>
      </c>
      <c r="C4" s="48" t="s">
        <v>181</v>
      </c>
      <c r="D4" s="46"/>
      <c r="E4" s="47"/>
      <c r="F4" s="46" t="s">
        <v>182</v>
      </c>
    </row>
    <row r="5" ht="28.5" customHeight="1" spans="1:6">
      <c r="A5" s="148"/>
      <c r="B5" s="50"/>
      <c r="C5" s="47" t="s">
        <v>57</v>
      </c>
      <c r="D5" s="47" t="s">
        <v>183</v>
      </c>
      <c r="E5" s="47" t="s">
        <v>184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20"/>
      <c r="B7" s="20"/>
      <c r="C7" s="20"/>
      <c r="D7" s="20"/>
      <c r="E7" s="20"/>
      <c r="F7" s="20"/>
    </row>
    <row r="8" customHeight="1" spans="1:6">
      <c r="A8" s="27" t="s">
        <v>185</v>
      </c>
      <c r="B8">
        <v>0</v>
      </c>
      <c r="C8">
        <v>0</v>
      </c>
      <c r="D8">
        <v>0</v>
      </c>
      <c r="E8">
        <v>0</v>
      </c>
      <c r="F8">
        <v>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0"/>
  <sheetViews>
    <sheetView showZeros="0" workbookViewId="0">
      <selection activeCell="I9" sqref="I9:I39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customWidth="1"/>
    <col min="7" max="7" width="10.25" customWidth="1"/>
    <col min="8" max="8" width="23.875" customWidth="1"/>
    <col min="9" max="24" width="18.75" customWidth="1"/>
  </cols>
  <sheetData>
    <row r="1" ht="13.5" customHeight="1" spans="2:24">
      <c r="B1" s="127"/>
      <c r="C1" s="133"/>
      <c r="E1" s="134"/>
      <c r="F1" s="134"/>
      <c r="G1" s="134"/>
      <c r="H1" s="134"/>
      <c r="I1" s="75"/>
      <c r="J1" s="75"/>
      <c r="K1" s="75"/>
      <c r="L1" s="75"/>
      <c r="M1" s="75"/>
      <c r="N1" s="75"/>
      <c r="R1" s="75"/>
      <c r="V1" s="133"/>
      <c r="X1" s="2" t="s">
        <v>186</v>
      </c>
    </row>
    <row r="2" ht="45.75" customHeight="1" spans="1:24">
      <c r="A2" s="61" t="str">
        <f>"2025"&amp;"年部门基本支出预算表"</f>
        <v>2025年部门基本支出预算表</v>
      </c>
      <c r="B2" s="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3"/>
      <c r="P2" s="3"/>
      <c r="Q2" s="3"/>
      <c r="R2" s="61"/>
      <c r="S2" s="61"/>
      <c r="T2" s="61"/>
      <c r="U2" s="61"/>
      <c r="V2" s="61"/>
      <c r="W2" s="61"/>
      <c r="X2" s="61"/>
    </row>
    <row r="3" ht="18.75" customHeight="1" spans="1:24">
      <c r="A3" s="4" t="str">
        <f>"单位名称："&amp;"嵩明县小街镇中心学校"</f>
        <v>单位名称：嵩明县小街镇中心学校</v>
      </c>
      <c r="B3" s="5"/>
      <c r="C3" s="135"/>
      <c r="D3" s="135"/>
      <c r="E3" s="135"/>
      <c r="F3" s="135"/>
      <c r="G3" s="135"/>
      <c r="H3" s="135"/>
      <c r="I3" s="77"/>
      <c r="J3" s="77"/>
      <c r="K3" s="77"/>
      <c r="L3" s="77"/>
      <c r="M3" s="77"/>
      <c r="N3" s="77"/>
      <c r="O3" s="6"/>
      <c r="P3" s="6"/>
      <c r="Q3" s="6"/>
      <c r="R3" s="77"/>
      <c r="V3" s="133"/>
      <c r="X3" s="2" t="s">
        <v>1</v>
      </c>
    </row>
    <row r="4" ht="18" customHeight="1" spans="1:24">
      <c r="A4" s="8" t="s">
        <v>187</v>
      </c>
      <c r="B4" s="8" t="s">
        <v>188</v>
      </c>
      <c r="C4" s="8" t="s">
        <v>189</v>
      </c>
      <c r="D4" s="8" t="s">
        <v>190</v>
      </c>
      <c r="E4" s="8" t="s">
        <v>191</v>
      </c>
      <c r="F4" s="8" t="s">
        <v>192</v>
      </c>
      <c r="G4" s="8" t="s">
        <v>193</v>
      </c>
      <c r="H4" s="8" t="s">
        <v>194</v>
      </c>
      <c r="I4" s="140" t="s">
        <v>195</v>
      </c>
      <c r="J4" s="99" t="s">
        <v>195</v>
      </c>
      <c r="K4" s="99"/>
      <c r="L4" s="99"/>
      <c r="M4" s="99"/>
      <c r="N4" s="99"/>
      <c r="O4" s="11"/>
      <c r="P4" s="11"/>
      <c r="Q4" s="11"/>
      <c r="R4" s="92" t="s">
        <v>61</v>
      </c>
      <c r="S4" s="99" t="s">
        <v>62</v>
      </c>
      <c r="T4" s="99"/>
      <c r="U4" s="99"/>
      <c r="V4" s="99"/>
      <c r="W4" s="99"/>
      <c r="X4" s="100"/>
    </row>
    <row r="5" ht="18" customHeight="1" spans="1:24">
      <c r="A5" s="13"/>
      <c r="B5" s="29"/>
      <c r="C5" s="119"/>
      <c r="D5" s="13"/>
      <c r="E5" s="13"/>
      <c r="F5" s="13"/>
      <c r="G5" s="13"/>
      <c r="H5" s="13"/>
      <c r="I5" s="117" t="s">
        <v>196</v>
      </c>
      <c r="J5" s="140" t="s">
        <v>58</v>
      </c>
      <c r="K5" s="99"/>
      <c r="L5" s="99"/>
      <c r="M5" s="99"/>
      <c r="N5" s="100"/>
      <c r="O5" s="10" t="s">
        <v>197</v>
      </c>
      <c r="P5" s="11"/>
      <c r="Q5" s="12"/>
      <c r="R5" s="8" t="s">
        <v>61</v>
      </c>
      <c r="S5" s="140" t="s">
        <v>62</v>
      </c>
      <c r="T5" s="92" t="s">
        <v>64</v>
      </c>
      <c r="U5" s="99" t="s">
        <v>62</v>
      </c>
      <c r="V5" s="92" t="s">
        <v>66</v>
      </c>
      <c r="W5" s="92" t="s">
        <v>67</v>
      </c>
      <c r="X5" s="144" t="s">
        <v>68</v>
      </c>
    </row>
    <row r="6" ht="19.5" customHeight="1" spans="1:24">
      <c r="A6" s="29"/>
      <c r="B6" s="29"/>
      <c r="C6" s="29"/>
      <c r="D6" s="29"/>
      <c r="E6" s="29"/>
      <c r="F6" s="29"/>
      <c r="G6" s="29"/>
      <c r="H6" s="29"/>
      <c r="I6" s="29"/>
      <c r="J6" s="141" t="s">
        <v>198</v>
      </c>
      <c r="K6" s="8" t="s">
        <v>199</v>
      </c>
      <c r="L6" s="8" t="s">
        <v>200</v>
      </c>
      <c r="M6" s="8" t="s">
        <v>201</v>
      </c>
      <c r="N6" s="8" t="s">
        <v>202</v>
      </c>
      <c r="O6" s="8" t="s">
        <v>58</v>
      </c>
      <c r="P6" s="8" t="s">
        <v>59</v>
      </c>
      <c r="Q6" s="8" t="s">
        <v>60</v>
      </c>
      <c r="R6" s="29"/>
      <c r="S6" s="8" t="s">
        <v>57</v>
      </c>
      <c r="T6" s="8" t="s">
        <v>64</v>
      </c>
      <c r="U6" s="8" t="s">
        <v>203</v>
      </c>
      <c r="V6" s="8" t="s">
        <v>66</v>
      </c>
      <c r="W6" s="8" t="s">
        <v>67</v>
      </c>
      <c r="X6" s="8" t="s">
        <v>68</v>
      </c>
    </row>
    <row r="7" ht="37.5" customHeight="1" spans="1:24">
      <c r="A7" s="136"/>
      <c r="B7" s="18"/>
      <c r="C7" s="136"/>
      <c r="D7" s="136"/>
      <c r="E7" s="136"/>
      <c r="F7" s="136"/>
      <c r="G7" s="136"/>
      <c r="H7" s="136"/>
      <c r="I7" s="136"/>
      <c r="J7" s="142" t="s">
        <v>57</v>
      </c>
      <c r="K7" s="16" t="s">
        <v>204</v>
      </c>
      <c r="L7" s="16" t="s">
        <v>200</v>
      </c>
      <c r="M7" s="16" t="s">
        <v>201</v>
      </c>
      <c r="N7" s="16" t="s">
        <v>202</v>
      </c>
      <c r="O7" s="16" t="s">
        <v>200</v>
      </c>
      <c r="P7" s="16" t="s">
        <v>201</v>
      </c>
      <c r="Q7" s="16" t="s">
        <v>202</v>
      </c>
      <c r="R7" s="16" t="s">
        <v>61</v>
      </c>
      <c r="S7" s="16" t="s">
        <v>57</v>
      </c>
      <c r="T7" s="16" t="s">
        <v>64</v>
      </c>
      <c r="U7" s="16" t="s">
        <v>203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37" t="s">
        <v>205</v>
      </c>
      <c r="B9" s="137" t="s">
        <v>70</v>
      </c>
      <c r="C9" s="137" t="s">
        <v>206</v>
      </c>
      <c r="D9" s="137" t="s">
        <v>207</v>
      </c>
      <c r="E9" s="137" t="s">
        <v>101</v>
      </c>
      <c r="F9" s="137" t="s">
        <v>102</v>
      </c>
      <c r="G9" s="137" t="s">
        <v>208</v>
      </c>
      <c r="H9" s="137" t="s">
        <v>209</v>
      </c>
      <c r="I9" s="73">
        <v>13861440</v>
      </c>
      <c r="J9" s="73">
        <v>13861440</v>
      </c>
      <c r="K9" s="73"/>
      <c r="L9" s="73"/>
      <c r="M9" s="20">
        <v>13861440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ht="20.25" customHeight="1" spans="1:24">
      <c r="A10" s="137" t="s">
        <v>205</v>
      </c>
      <c r="B10" s="137" t="s">
        <v>70</v>
      </c>
      <c r="C10" s="137" t="s">
        <v>206</v>
      </c>
      <c r="D10" s="137" t="s">
        <v>207</v>
      </c>
      <c r="E10" s="137" t="s">
        <v>101</v>
      </c>
      <c r="F10" s="137" t="s">
        <v>102</v>
      </c>
      <c r="G10" s="137" t="s">
        <v>210</v>
      </c>
      <c r="H10" s="137" t="s">
        <v>211</v>
      </c>
      <c r="I10" s="73">
        <v>71400</v>
      </c>
      <c r="J10" s="73">
        <v>71400</v>
      </c>
      <c r="K10" s="143"/>
      <c r="L10" s="143"/>
      <c r="M10" s="20">
        <v>71400</v>
      </c>
      <c r="N10" s="14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ht="20.25" customHeight="1" spans="1:24">
      <c r="A11" s="137" t="s">
        <v>205</v>
      </c>
      <c r="B11" s="137" t="s">
        <v>70</v>
      </c>
      <c r="C11" s="137" t="s">
        <v>206</v>
      </c>
      <c r="D11" s="137" t="s">
        <v>207</v>
      </c>
      <c r="E11" s="137" t="s">
        <v>101</v>
      </c>
      <c r="F11" s="137" t="s">
        <v>102</v>
      </c>
      <c r="G11" s="137" t="s">
        <v>210</v>
      </c>
      <c r="H11" s="137" t="s">
        <v>211</v>
      </c>
      <c r="I11" s="73">
        <v>1115200</v>
      </c>
      <c r="J11" s="73">
        <v>1115200</v>
      </c>
      <c r="K11" s="143"/>
      <c r="L11" s="143"/>
      <c r="M11" s="20">
        <v>1115200</v>
      </c>
      <c r="N11" s="14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ht="20.25" customHeight="1" spans="1:24">
      <c r="A12" s="137" t="s">
        <v>205</v>
      </c>
      <c r="B12" s="137" t="s">
        <v>70</v>
      </c>
      <c r="C12" s="137" t="s">
        <v>206</v>
      </c>
      <c r="D12" s="137" t="s">
        <v>207</v>
      </c>
      <c r="E12" s="137" t="s">
        <v>101</v>
      </c>
      <c r="F12" s="137" t="s">
        <v>102</v>
      </c>
      <c r="G12" s="137" t="s">
        <v>210</v>
      </c>
      <c r="H12" s="137" t="s">
        <v>211</v>
      </c>
      <c r="I12" s="73">
        <v>2369400</v>
      </c>
      <c r="J12" s="73">
        <v>2369400</v>
      </c>
      <c r="K12" s="143"/>
      <c r="L12" s="143"/>
      <c r="M12" s="20">
        <v>2369400</v>
      </c>
      <c r="N12" s="14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ht="20.25" customHeight="1" spans="1:24">
      <c r="A13" s="137" t="s">
        <v>205</v>
      </c>
      <c r="B13" s="137" t="s">
        <v>70</v>
      </c>
      <c r="C13" s="137" t="s">
        <v>206</v>
      </c>
      <c r="D13" s="137" t="s">
        <v>207</v>
      </c>
      <c r="E13" s="137" t="s">
        <v>101</v>
      </c>
      <c r="F13" s="137" t="s">
        <v>102</v>
      </c>
      <c r="G13" s="137" t="s">
        <v>212</v>
      </c>
      <c r="H13" s="137" t="s">
        <v>213</v>
      </c>
      <c r="I13" s="73">
        <v>34694</v>
      </c>
      <c r="J13" s="73">
        <v>34694</v>
      </c>
      <c r="K13" s="143"/>
      <c r="L13" s="143"/>
      <c r="M13" s="20">
        <v>34694</v>
      </c>
      <c r="N13" s="14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ht="20.25" customHeight="1" spans="1:24">
      <c r="A14" s="137" t="s">
        <v>205</v>
      </c>
      <c r="B14" s="137" t="s">
        <v>70</v>
      </c>
      <c r="C14" s="137" t="s">
        <v>206</v>
      </c>
      <c r="D14" s="137" t="s">
        <v>207</v>
      </c>
      <c r="E14" s="137" t="s">
        <v>101</v>
      </c>
      <c r="F14" s="137" t="s">
        <v>102</v>
      </c>
      <c r="G14" s="137" t="s">
        <v>212</v>
      </c>
      <c r="H14" s="137" t="s">
        <v>213</v>
      </c>
      <c r="I14" s="73">
        <v>1155120</v>
      </c>
      <c r="J14" s="73">
        <v>1155120</v>
      </c>
      <c r="K14" s="143"/>
      <c r="L14" s="143"/>
      <c r="M14" s="20">
        <v>1155120</v>
      </c>
      <c r="N14" s="14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ht="20.25" customHeight="1" spans="1:24">
      <c r="A15" s="137" t="s">
        <v>205</v>
      </c>
      <c r="B15" s="137" t="s">
        <v>70</v>
      </c>
      <c r="C15" s="137" t="s">
        <v>206</v>
      </c>
      <c r="D15" s="137" t="s">
        <v>207</v>
      </c>
      <c r="E15" s="137" t="s">
        <v>101</v>
      </c>
      <c r="F15" s="137" t="s">
        <v>102</v>
      </c>
      <c r="G15" s="137" t="s">
        <v>214</v>
      </c>
      <c r="H15" s="137" t="s">
        <v>215</v>
      </c>
      <c r="I15" s="73">
        <v>2692584</v>
      </c>
      <c r="J15" s="73">
        <v>2692584</v>
      </c>
      <c r="K15" s="143"/>
      <c r="L15" s="143"/>
      <c r="M15" s="20">
        <v>2692584</v>
      </c>
      <c r="N15" s="14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ht="20.25" customHeight="1" spans="1:24">
      <c r="A16" s="137" t="s">
        <v>205</v>
      </c>
      <c r="B16" s="137" t="s">
        <v>70</v>
      </c>
      <c r="C16" s="137" t="s">
        <v>206</v>
      </c>
      <c r="D16" s="137" t="s">
        <v>207</v>
      </c>
      <c r="E16" s="137" t="s">
        <v>101</v>
      </c>
      <c r="F16" s="137" t="s">
        <v>102</v>
      </c>
      <c r="G16" s="137" t="s">
        <v>214</v>
      </c>
      <c r="H16" s="137" t="s">
        <v>215</v>
      </c>
      <c r="I16" s="73">
        <v>5312532</v>
      </c>
      <c r="J16" s="73">
        <v>5312532</v>
      </c>
      <c r="K16" s="143"/>
      <c r="L16" s="143"/>
      <c r="M16" s="20">
        <v>5312532</v>
      </c>
      <c r="N16" s="14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ht="20.25" customHeight="1" spans="1:24">
      <c r="A17" s="137" t="s">
        <v>205</v>
      </c>
      <c r="B17" s="137" t="s">
        <v>70</v>
      </c>
      <c r="C17" s="137" t="s">
        <v>206</v>
      </c>
      <c r="D17" s="137" t="s">
        <v>207</v>
      </c>
      <c r="E17" s="137" t="s">
        <v>101</v>
      </c>
      <c r="F17" s="137" t="s">
        <v>102</v>
      </c>
      <c r="G17" s="137" t="s">
        <v>214</v>
      </c>
      <c r="H17" s="137" t="s">
        <v>215</v>
      </c>
      <c r="I17" s="73">
        <v>59400</v>
      </c>
      <c r="J17" s="73">
        <v>59400</v>
      </c>
      <c r="K17" s="143"/>
      <c r="L17" s="143"/>
      <c r="M17" s="20">
        <v>59400</v>
      </c>
      <c r="N17" s="14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ht="20.25" customHeight="1" spans="1:24">
      <c r="A18" s="137" t="s">
        <v>205</v>
      </c>
      <c r="B18" s="137" t="s">
        <v>70</v>
      </c>
      <c r="C18" s="137" t="s">
        <v>206</v>
      </c>
      <c r="D18" s="137" t="s">
        <v>207</v>
      </c>
      <c r="E18" s="137" t="s">
        <v>101</v>
      </c>
      <c r="F18" s="137" t="s">
        <v>102</v>
      </c>
      <c r="G18" s="137" t="s">
        <v>214</v>
      </c>
      <c r="H18" s="137" t="s">
        <v>215</v>
      </c>
      <c r="I18" s="73">
        <v>4839120</v>
      </c>
      <c r="J18" s="73">
        <v>4839120</v>
      </c>
      <c r="K18" s="143"/>
      <c r="L18" s="143"/>
      <c r="M18" s="20">
        <v>4839120</v>
      </c>
      <c r="N18" s="14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ht="20.25" customHeight="1" spans="1:24">
      <c r="A19" s="137" t="s">
        <v>205</v>
      </c>
      <c r="B19" s="137" t="s">
        <v>70</v>
      </c>
      <c r="C19" s="137" t="s">
        <v>206</v>
      </c>
      <c r="D19" s="137" t="s">
        <v>207</v>
      </c>
      <c r="E19" s="137" t="s">
        <v>101</v>
      </c>
      <c r="F19" s="137" t="s">
        <v>102</v>
      </c>
      <c r="G19" s="137" t="s">
        <v>214</v>
      </c>
      <c r="H19" s="137" t="s">
        <v>215</v>
      </c>
      <c r="I19" s="73">
        <v>2361600</v>
      </c>
      <c r="J19" s="73">
        <v>2361600</v>
      </c>
      <c r="K19" s="143"/>
      <c r="L19" s="143"/>
      <c r="M19" s="20">
        <v>2361600</v>
      </c>
      <c r="N19" s="14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ht="20.25" customHeight="1" spans="1:24">
      <c r="A20" s="137" t="s">
        <v>205</v>
      </c>
      <c r="B20" s="137" t="s">
        <v>70</v>
      </c>
      <c r="C20" s="137" t="s">
        <v>216</v>
      </c>
      <c r="D20" s="137" t="s">
        <v>217</v>
      </c>
      <c r="E20" s="137" t="s">
        <v>109</v>
      </c>
      <c r="F20" s="137" t="s">
        <v>110</v>
      </c>
      <c r="G20" s="137" t="s">
        <v>218</v>
      </c>
      <c r="H20" s="137" t="s">
        <v>219</v>
      </c>
      <c r="I20" s="73">
        <v>4974803</v>
      </c>
      <c r="J20" s="73">
        <v>4974803</v>
      </c>
      <c r="K20" s="143"/>
      <c r="L20" s="143"/>
      <c r="M20" s="20">
        <v>4974803</v>
      </c>
      <c r="N20" s="14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ht="20.25" customHeight="1" spans="1:24">
      <c r="A21" s="137" t="s">
        <v>205</v>
      </c>
      <c r="B21" s="137" t="s">
        <v>70</v>
      </c>
      <c r="C21" s="137" t="s">
        <v>216</v>
      </c>
      <c r="D21" s="137" t="s">
        <v>217</v>
      </c>
      <c r="E21" s="137" t="s">
        <v>126</v>
      </c>
      <c r="F21" s="137" t="s">
        <v>127</v>
      </c>
      <c r="G21" s="137" t="s">
        <v>220</v>
      </c>
      <c r="H21" s="137" t="s">
        <v>221</v>
      </c>
      <c r="I21" s="73">
        <v>677290.19</v>
      </c>
      <c r="J21" s="73">
        <v>677290.19</v>
      </c>
      <c r="K21" s="143"/>
      <c r="L21" s="143"/>
      <c r="M21" s="20">
        <v>677290.19</v>
      </c>
      <c r="N21" s="14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ht="20.25" customHeight="1" spans="1:24">
      <c r="A22" s="137" t="s">
        <v>205</v>
      </c>
      <c r="B22" s="137" t="s">
        <v>70</v>
      </c>
      <c r="C22" s="137" t="s">
        <v>216</v>
      </c>
      <c r="D22" s="137" t="s">
        <v>217</v>
      </c>
      <c r="E22" s="137" t="s">
        <v>126</v>
      </c>
      <c r="F22" s="137" t="s">
        <v>127</v>
      </c>
      <c r="G22" s="137" t="s">
        <v>220</v>
      </c>
      <c r="H22" s="137" t="s">
        <v>221</v>
      </c>
      <c r="I22" s="73">
        <v>2269742.36</v>
      </c>
      <c r="J22" s="73">
        <v>2269742.36</v>
      </c>
      <c r="K22" s="143"/>
      <c r="L22" s="143"/>
      <c r="M22" s="20">
        <v>2269742.36</v>
      </c>
      <c r="N22" s="14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ht="20.25" customHeight="1" spans="1:24">
      <c r="A23" s="137" t="s">
        <v>205</v>
      </c>
      <c r="B23" s="137" t="s">
        <v>70</v>
      </c>
      <c r="C23" s="137" t="s">
        <v>216</v>
      </c>
      <c r="D23" s="137" t="s">
        <v>217</v>
      </c>
      <c r="E23" s="137" t="s">
        <v>128</v>
      </c>
      <c r="F23" s="137" t="s">
        <v>129</v>
      </c>
      <c r="G23" s="137" t="s">
        <v>222</v>
      </c>
      <c r="H23" s="137" t="s">
        <v>223</v>
      </c>
      <c r="I23" s="73">
        <v>1436545.8</v>
      </c>
      <c r="J23" s="73">
        <v>1436545.8</v>
      </c>
      <c r="K23" s="143"/>
      <c r="L23" s="143"/>
      <c r="M23" s="20">
        <v>1436545.8</v>
      </c>
      <c r="N23" s="14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ht="20.25" customHeight="1" spans="1:24">
      <c r="A24" s="137" t="s">
        <v>205</v>
      </c>
      <c r="B24" s="137" t="s">
        <v>70</v>
      </c>
      <c r="C24" s="137" t="s">
        <v>216</v>
      </c>
      <c r="D24" s="137" t="s">
        <v>217</v>
      </c>
      <c r="E24" s="137" t="s">
        <v>121</v>
      </c>
      <c r="F24" s="137" t="s">
        <v>120</v>
      </c>
      <c r="G24" s="137" t="s">
        <v>224</v>
      </c>
      <c r="H24" s="137" t="s">
        <v>225</v>
      </c>
      <c r="I24" s="73">
        <v>217647.61</v>
      </c>
      <c r="J24" s="73">
        <v>217647.61</v>
      </c>
      <c r="K24" s="143"/>
      <c r="L24" s="143"/>
      <c r="M24" s="20">
        <v>217647.61</v>
      </c>
      <c r="N24" s="14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ht="20.25" customHeight="1" spans="1:24">
      <c r="A25" s="137" t="s">
        <v>205</v>
      </c>
      <c r="B25" s="137" t="s">
        <v>70</v>
      </c>
      <c r="C25" s="137" t="s">
        <v>216</v>
      </c>
      <c r="D25" s="137" t="s">
        <v>217</v>
      </c>
      <c r="E25" s="137" t="s">
        <v>130</v>
      </c>
      <c r="F25" s="137" t="s">
        <v>131</v>
      </c>
      <c r="G25" s="137" t="s">
        <v>224</v>
      </c>
      <c r="H25" s="137" t="s">
        <v>225</v>
      </c>
      <c r="I25" s="73">
        <v>127113.12</v>
      </c>
      <c r="J25" s="73">
        <v>127113.12</v>
      </c>
      <c r="K25" s="143"/>
      <c r="L25" s="143"/>
      <c r="M25" s="20">
        <v>127113.12</v>
      </c>
      <c r="N25" s="14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ht="20.25" customHeight="1" spans="1:24">
      <c r="A26" s="137" t="s">
        <v>205</v>
      </c>
      <c r="B26" s="137" t="s">
        <v>70</v>
      </c>
      <c r="C26" s="137" t="s">
        <v>216</v>
      </c>
      <c r="D26" s="137" t="s">
        <v>217</v>
      </c>
      <c r="E26" s="137" t="s">
        <v>130</v>
      </c>
      <c r="F26" s="137" t="s">
        <v>131</v>
      </c>
      <c r="G26" s="137" t="s">
        <v>224</v>
      </c>
      <c r="H26" s="137" t="s">
        <v>225</v>
      </c>
      <c r="I26" s="73">
        <v>56580</v>
      </c>
      <c r="J26" s="73">
        <v>56580</v>
      </c>
      <c r="K26" s="143"/>
      <c r="L26" s="143"/>
      <c r="M26" s="20">
        <v>56580</v>
      </c>
      <c r="N26" s="143"/>
      <c r="O26" s="73"/>
      <c r="P26" s="73">
        <v>0</v>
      </c>
      <c r="Q26" s="73"/>
      <c r="R26" s="73"/>
      <c r="S26" s="73"/>
      <c r="T26" s="73"/>
      <c r="U26" s="73"/>
      <c r="V26" s="73"/>
      <c r="W26" s="73"/>
      <c r="X26" s="73"/>
    </row>
    <row r="27" ht="20.25" customHeight="1" spans="1:24">
      <c r="A27" s="137" t="s">
        <v>205</v>
      </c>
      <c r="B27" s="137" t="s">
        <v>70</v>
      </c>
      <c r="C27" s="137" t="s">
        <v>226</v>
      </c>
      <c r="D27" s="137" t="s">
        <v>137</v>
      </c>
      <c r="E27" s="137" t="s">
        <v>136</v>
      </c>
      <c r="F27" s="137" t="s">
        <v>137</v>
      </c>
      <c r="G27" s="137" t="s">
        <v>227</v>
      </c>
      <c r="H27" s="137" t="s">
        <v>137</v>
      </c>
      <c r="I27" s="73">
        <v>4439581.92</v>
      </c>
      <c r="J27" s="73">
        <v>4439581.92</v>
      </c>
      <c r="K27" s="143"/>
      <c r="L27" s="143"/>
      <c r="M27" s="20">
        <v>4439581.92</v>
      </c>
      <c r="N27" s="14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ht="20.25" customHeight="1" spans="1:24">
      <c r="A28" s="137" t="s">
        <v>205</v>
      </c>
      <c r="B28" s="137" t="s">
        <v>70</v>
      </c>
      <c r="C28" s="137" t="s">
        <v>228</v>
      </c>
      <c r="D28" s="137" t="s">
        <v>229</v>
      </c>
      <c r="E28" s="137" t="s">
        <v>113</v>
      </c>
      <c r="F28" s="137" t="s">
        <v>114</v>
      </c>
      <c r="G28" s="137" t="s">
        <v>230</v>
      </c>
      <c r="H28" s="137" t="s">
        <v>231</v>
      </c>
      <c r="I28" s="73">
        <v>75816</v>
      </c>
      <c r="J28" s="73">
        <v>75816</v>
      </c>
      <c r="K28" s="143"/>
      <c r="L28" s="143"/>
      <c r="M28" s="20">
        <v>75816</v>
      </c>
      <c r="N28" s="14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ht="20.25" customHeight="1" spans="1:24">
      <c r="A29" s="137" t="s">
        <v>205</v>
      </c>
      <c r="B29" s="137" t="s">
        <v>70</v>
      </c>
      <c r="C29" s="137" t="s">
        <v>228</v>
      </c>
      <c r="D29" s="137" t="s">
        <v>229</v>
      </c>
      <c r="E29" s="137" t="s">
        <v>113</v>
      </c>
      <c r="F29" s="137" t="s">
        <v>114</v>
      </c>
      <c r="G29" s="137" t="s">
        <v>230</v>
      </c>
      <c r="H29" s="137" t="s">
        <v>231</v>
      </c>
      <c r="I29" s="73">
        <v>14820</v>
      </c>
      <c r="J29" s="73">
        <v>14820</v>
      </c>
      <c r="K29" s="143"/>
      <c r="L29" s="143"/>
      <c r="M29" s="20">
        <v>14820</v>
      </c>
      <c r="N29" s="14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ht="20.25" customHeight="1" spans="1:24">
      <c r="A30" s="137" t="s">
        <v>205</v>
      </c>
      <c r="B30" s="137" t="s">
        <v>70</v>
      </c>
      <c r="C30" s="137" t="s">
        <v>228</v>
      </c>
      <c r="D30" s="137" t="s">
        <v>229</v>
      </c>
      <c r="E30" s="137" t="s">
        <v>113</v>
      </c>
      <c r="F30" s="137" t="s">
        <v>114</v>
      </c>
      <c r="G30" s="137" t="s">
        <v>230</v>
      </c>
      <c r="H30" s="137" t="s">
        <v>231</v>
      </c>
      <c r="I30" s="73">
        <v>7410</v>
      </c>
      <c r="J30" s="73">
        <v>7410</v>
      </c>
      <c r="K30" s="143"/>
      <c r="L30" s="143"/>
      <c r="M30" s="20">
        <v>7410</v>
      </c>
      <c r="N30" s="14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ht="20.25" customHeight="1" spans="1:24">
      <c r="A31" s="137" t="s">
        <v>205</v>
      </c>
      <c r="B31" s="137" t="s">
        <v>70</v>
      </c>
      <c r="C31" s="137" t="s">
        <v>228</v>
      </c>
      <c r="D31" s="137" t="s">
        <v>229</v>
      </c>
      <c r="E31" s="137" t="s">
        <v>113</v>
      </c>
      <c r="F31" s="137" t="s">
        <v>114</v>
      </c>
      <c r="G31" s="137" t="s">
        <v>230</v>
      </c>
      <c r="H31" s="137" t="s">
        <v>231</v>
      </c>
      <c r="I31" s="73">
        <v>2106</v>
      </c>
      <c r="J31" s="73">
        <v>2106</v>
      </c>
      <c r="K31" s="143"/>
      <c r="L31" s="143"/>
      <c r="M31" s="20">
        <v>2106</v>
      </c>
      <c r="N31" s="14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ht="20.25" customHeight="1" spans="1:24">
      <c r="A32" s="137" t="s">
        <v>205</v>
      </c>
      <c r="B32" s="137" t="s">
        <v>70</v>
      </c>
      <c r="C32" s="137" t="s">
        <v>232</v>
      </c>
      <c r="D32" s="137" t="s">
        <v>233</v>
      </c>
      <c r="E32" s="137" t="s">
        <v>107</v>
      </c>
      <c r="F32" s="137" t="s">
        <v>108</v>
      </c>
      <c r="G32" s="137" t="s">
        <v>234</v>
      </c>
      <c r="H32" s="137" t="s">
        <v>235</v>
      </c>
      <c r="I32" s="73">
        <v>150000</v>
      </c>
      <c r="J32" s="73">
        <v>150000</v>
      </c>
      <c r="K32" s="143"/>
      <c r="L32" s="143"/>
      <c r="M32" s="20">
        <v>150000</v>
      </c>
      <c r="N32" s="14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ht="20.25" customHeight="1" spans="1:24">
      <c r="A33" s="137" t="s">
        <v>205</v>
      </c>
      <c r="B33" s="137" t="s">
        <v>70</v>
      </c>
      <c r="C33" s="137" t="s">
        <v>232</v>
      </c>
      <c r="D33" s="137" t="s">
        <v>233</v>
      </c>
      <c r="E33" s="137" t="s">
        <v>101</v>
      </c>
      <c r="F33" s="137" t="s">
        <v>102</v>
      </c>
      <c r="G33" s="137" t="s">
        <v>236</v>
      </c>
      <c r="H33" s="137" t="s">
        <v>237</v>
      </c>
      <c r="I33" s="73">
        <v>449410</v>
      </c>
      <c r="J33" s="73">
        <v>449410</v>
      </c>
      <c r="K33" s="143"/>
      <c r="L33" s="143"/>
      <c r="M33" s="20">
        <v>449410</v>
      </c>
      <c r="N33" s="14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ht="20.25" customHeight="1" spans="1:24">
      <c r="A34" s="137" t="s">
        <v>205</v>
      </c>
      <c r="B34" s="137" t="s">
        <v>70</v>
      </c>
      <c r="C34" s="137" t="s">
        <v>232</v>
      </c>
      <c r="D34" s="137" t="s">
        <v>233</v>
      </c>
      <c r="E34" s="137" t="s">
        <v>101</v>
      </c>
      <c r="F34" s="137" t="s">
        <v>102</v>
      </c>
      <c r="G34" s="137" t="s">
        <v>238</v>
      </c>
      <c r="H34" s="137" t="s">
        <v>239</v>
      </c>
      <c r="I34" s="73">
        <v>590400</v>
      </c>
      <c r="J34" s="73">
        <v>590400</v>
      </c>
      <c r="K34" s="143"/>
      <c r="L34" s="143"/>
      <c r="M34" s="20">
        <v>590400</v>
      </c>
      <c r="N34" s="14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ht="20.25" customHeight="1" spans="1:24">
      <c r="A35" s="137" t="s">
        <v>205</v>
      </c>
      <c r="B35" s="137" t="s">
        <v>70</v>
      </c>
      <c r="C35" s="137" t="s">
        <v>240</v>
      </c>
      <c r="D35" s="137" t="s">
        <v>241</v>
      </c>
      <c r="E35" s="137" t="s">
        <v>107</v>
      </c>
      <c r="F35" s="137" t="s">
        <v>108</v>
      </c>
      <c r="G35" s="137" t="s">
        <v>230</v>
      </c>
      <c r="H35" s="137" t="s">
        <v>231</v>
      </c>
      <c r="I35" s="73">
        <v>3351664</v>
      </c>
      <c r="J35" s="73">
        <v>3351664</v>
      </c>
      <c r="K35" s="143"/>
      <c r="L35" s="143"/>
      <c r="M35" s="20">
        <v>3351664</v>
      </c>
      <c r="N35" s="14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ht="20.25" customHeight="1" spans="1:24">
      <c r="A36" s="137" t="s">
        <v>205</v>
      </c>
      <c r="B36" s="137" t="s">
        <v>70</v>
      </c>
      <c r="C36" s="137" t="s">
        <v>242</v>
      </c>
      <c r="D36" s="137" t="s">
        <v>243</v>
      </c>
      <c r="E36" s="137" t="s">
        <v>117</v>
      </c>
      <c r="F36" s="137" t="s">
        <v>118</v>
      </c>
      <c r="G36" s="137" t="s">
        <v>244</v>
      </c>
      <c r="H36" s="137" t="s">
        <v>245</v>
      </c>
      <c r="I36" s="73">
        <v>36000</v>
      </c>
      <c r="J36" s="73">
        <v>36000</v>
      </c>
      <c r="K36" s="143"/>
      <c r="L36" s="143"/>
      <c r="M36" s="20">
        <v>36000</v>
      </c>
      <c r="N36" s="14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ht="20.25" customHeight="1" spans="1:24">
      <c r="A37" s="137" t="s">
        <v>205</v>
      </c>
      <c r="B37" s="137" t="s">
        <v>70</v>
      </c>
      <c r="C37" s="137" t="s">
        <v>246</v>
      </c>
      <c r="D37" s="137" t="s">
        <v>247</v>
      </c>
      <c r="E37" s="137" t="s">
        <v>101</v>
      </c>
      <c r="F37" s="137" t="s">
        <v>102</v>
      </c>
      <c r="G37" s="137" t="s">
        <v>234</v>
      </c>
      <c r="H37" s="137" t="s">
        <v>235</v>
      </c>
      <c r="I37" s="73">
        <v>388608</v>
      </c>
      <c r="J37" s="73">
        <v>388608</v>
      </c>
      <c r="K37" s="143"/>
      <c r="L37" s="143"/>
      <c r="M37" s="20">
        <v>388608</v>
      </c>
      <c r="N37" s="14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ht="20.25" customHeight="1" spans="1:24">
      <c r="A38" s="137" t="s">
        <v>205</v>
      </c>
      <c r="B38" s="137" t="s">
        <v>70</v>
      </c>
      <c r="C38" s="137" t="s">
        <v>248</v>
      </c>
      <c r="D38" s="137" t="s">
        <v>249</v>
      </c>
      <c r="E38" s="137" t="s">
        <v>101</v>
      </c>
      <c r="F38" s="137" t="s">
        <v>102</v>
      </c>
      <c r="G38" s="137" t="s">
        <v>250</v>
      </c>
      <c r="H38" s="137" t="s">
        <v>249</v>
      </c>
      <c r="I38" s="73">
        <v>103812</v>
      </c>
      <c r="J38" s="73">
        <v>103812</v>
      </c>
      <c r="K38" s="143"/>
      <c r="L38" s="143"/>
      <c r="M38" s="20">
        <v>103812</v>
      </c>
      <c r="N38" s="14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ht="20.25" customHeight="1" spans="1:24">
      <c r="A39" s="137" t="s">
        <v>205</v>
      </c>
      <c r="B39" s="137" t="s">
        <v>70</v>
      </c>
      <c r="C39" s="137" t="s">
        <v>251</v>
      </c>
      <c r="D39" s="137" t="s">
        <v>252</v>
      </c>
      <c r="E39" s="137" t="s">
        <v>101</v>
      </c>
      <c r="F39" s="137" t="s">
        <v>102</v>
      </c>
      <c r="G39" s="137" t="s">
        <v>253</v>
      </c>
      <c r="H39" s="137" t="s">
        <v>254</v>
      </c>
      <c r="I39" s="73">
        <v>1265640</v>
      </c>
      <c r="J39" s="73">
        <v>1265640</v>
      </c>
      <c r="K39" s="143"/>
      <c r="L39" s="143"/>
      <c r="M39" s="20">
        <v>1265640</v>
      </c>
      <c r="N39" s="14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ht="17.25" customHeight="1" spans="1:24">
      <c r="A40" s="32" t="s">
        <v>176</v>
      </c>
      <c r="B40" s="33"/>
      <c r="C40" s="138"/>
      <c r="D40" s="138"/>
      <c r="E40" s="138"/>
      <c r="F40" s="138"/>
      <c r="G40" s="138"/>
      <c r="H40" s="139"/>
      <c r="I40" s="73">
        <v>54507480</v>
      </c>
      <c r="J40" s="73">
        <v>54507480</v>
      </c>
      <c r="K40" s="73"/>
      <c r="L40" s="73"/>
      <c r="M40" s="20">
        <v>54507480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</sheetData>
  <mergeCells count="31">
    <mergeCell ref="A2:X2"/>
    <mergeCell ref="A3:H3"/>
    <mergeCell ref="I4:X4"/>
    <mergeCell ref="J5:N5"/>
    <mergeCell ref="O5:Q5"/>
    <mergeCell ref="S5:X5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D32" sqref="D3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27"/>
      <c r="E1" s="1"/>
      <c r="F1" s="1"/>
      <c r="G1" s="1"/>
      <c r="H1" s="1"/>
      <c r="U1" s="127"/>
      <c r="W1" s="132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"单位名称："&amp;"嵩明县小街镇中心学校"</f>
        <v>单位名称：嵩明县小街镇中心学校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27"/>
      <c r="W3" s="110" t="s">
        <v>1</v>
      </c>
    </row>
    <row r="4" ht="21.75" customHeight="1" spans="1:23">
      <c r="A4" s="8" t="s">
        <v>256</v>
      </c>
      <c r="B4" s="9" t="s">
        <v>189</v>
      </c>
      <c r="C4" s="8" t="s">
        <v>190</v>
      </c>
      <c r="D4" s="8" t="s">
        <v>257</v>
      </c>
      <c r="E4" s="9" t="s">
        <v>191</v>
      </c>
      <c r="F4" s="9" t="s">
        <v>192</v>
      </c>
      <c r="G4" s="9" t="s">
        <v>258</v>
      </c>
      <c r="H4" s="9" t="s">
        <v>259</v>
      </c>
      <c r="I4" s="28" t="s">
        <v>55</v>
      </c>
      <c r="J4" s="10" t="s">
        <v>260</v>
      </c>
      <c r="K4" s="11"/>
      <c r="L4" s="11"/>
      <c r="M4" s="12"/>
      <c r="N4" s="10" t="s">
        <v>197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9"/>
      <c r="C5" s="13"/>
      <c r="D5" s="13"/>
      <c r="E5" s="14"/>
      <c r="F5" s="14"/>
      <c r="G5" s="14"/>
      <c r="H5" s="14"/>
      <c r="I5" s="29"/>
      <c r="J5" s="128" t="s">
        <v>58</v>
      </c>
      <c r="K5" s="12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203</v>
      </c>
      <c r="U5" s="9" t="s">
        <v>66</v>
      </c>
      <c r="V5" s="9" t="s">
        <v>67</v>
      </c>
      <c r="W5" s="9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30" t="s">
        <v>57</v>
      </c>
      <c r="K6" s="1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2" t="s">
        <v>57</v>
      </c>
      <c r="K7" s="62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4" t="s">
        <v>262</v>
      </c>
      <c r="B9" s="64" t="s">
        <v>263</v>
      </c>
      <c r="C9" s="64" t="s">
        <v>264</v>
      </c>
      <c r="D9" s="64" t="s">
        <v>70</v>
      </c>
      <c r="E9" s="64" t="s">
        <v>101</v>
      </c>
      <c r="F9" s="64" t="s">
        <v>102</v>
      </c>
      <c r="G9" s="64" t="s">
        <v>234</v>
      </c>
      <c r="H9" s="64" t="s">
        <v>235</v>
      </c>
      <c r="I9" s="73">
        <v>682302.02</v>
      </c>
      <c r="J9" s="73"/>
      <c r="K9" s="20"/>
      <c r="L9" s="73"/>
      <c r="M9" s="73"/>
      <c r="N9" s="73"/>
      <c r="O9" s="73"/>
      <c r="P9" s="73"/>
      <c r="Q9" s="73"/>
      <c r="R9" s="73">
        <v>682302.02</v>
      </c>
      <c r="S9" s="73"/>
      <c r="T9" s="73"/>
      <c r="U9" s="73">
        <v>682302.02</v>
      </c>
      <c r="V9" s="73"/>
      <c r="W9" s="73"/>
    </row>
    <row r="10" ht="18.75" customHeight="1" spans="1:23">
      <c r="A10" s="32" t="s">
        <v>176</v>
      </c>
      <c r="B10" s="33"/>
      <c r="C10" s="33"/>
      <c r="D10" s="33"/>
      <c r="E10" s="33"/>
      <c r="F10" s="33"/>
      <c r="G10" s="33"/>
      <c r="H10" s="34"/>
      <c r="I10" s="73">
        <v>682302.02</v>
      </c>
      <c r="J10" s="73"/>
      <c r="K10" s="20"/>
      <c r="L10" s="73"/>
      <c r="M10" s="73"/>
      <c r="N10" s="73"/>
      <c r="O10" s="73"/>
      <c r="P10" s="73"/>
      <c r="Q10" s="73"/>
      <c r="R10" s="73">
        <v>682302.02</v>
      </c>
      <c r="S10" s="73"/>
      <c r="T10" s="73"/>
      <c r="U10" s="73">
        <v>682302.02</v>
      </c>
      <c r="V10" s="73"/>
      <c r="W10" s="73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D32" sqref="D32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35" customWidth="1"/>
  </cols>
  <sheetData>
    <row r="1" ht="18" customHeight="1" spans="10:10">
      <c r="J1" s="2" t="s">
        <v>265</v>
      </c>
    </row>
    <row r="2" ht="39.75" customHeight="1" spans="1:10">
      <c r="A2" s="60" t="str">
        <f>"2025"&amp;"年部门项目支出绩效目标表"</f>
        <v>2025年部门项目支出绩效目标表</v>
      </c>
      <c r="B2" s="3"/>
      <c r="C2" s="3"/>
      <c r="D2" s="3"/>
      <c r="E2" s="3"/>
      <c r="F2" s="61"/>
      <c r="G2" s="3"/>
      <c r="H2" s="61"/>
      <c r="I2" s="61"/>
      <c r="J2" s="3"/>
    </row>
    <row r="3" ht="17.25" customHeight="1" spans="1:1">
      <c r="A3" s="4" t="str">
        <f>"单位名称："&amp;"嵩明县小街镇中心学校"</f>
        <v>单位名称：嵩明县小街镇中心学校</v>
      </c>
    </row>
    <row r="4" ht="44.25" customHeight="1" spans="1:10">
      <c r="A4" s="62" t="s">
        <v>190</v>
      </c>
      <c r="B4" s="62" t="s">
        <v>266</v>
      </c>
      <c r="C4" s="62" t="s">
        <v>267</v>
      </c>
      <c r="D4" s="62" t="s">
        <v>268</v>
      </c>
      <c r="E4" s="62" t="s">
        <v>269</v>
      </c>
      <c r="F4" s="63" t="s">
        <v>270</v>
      </c>
      <c r="G4" s="62" t="s">
        <v>271</v>
      </c>
      <c r="H4" s="63" t="s">
        <v>272</v>
      </c>
      <c r="I4" s="63" t="s">
        <v>273</v>
      </c>
      <c r="J4" s="62" t="s">
        <v>274</v>
      </c>
    </row>
    <row r="5" ht="18.75" customHeight="1" spans="1:10">
      <c r="A5" s="125">
        <v>1</v>
      </c>
      <c r="B5" s="125">
        <v>2</v>
      </c>
      <c r="C5" s="125">
        <v>3</v>
      </c>
      <c r="D5" s="125">
        <v>4</v>
      </c>
      <c r="E5" s="125">
        <v>5</v>
      </c>
      <c r="F5" s="35">
        <v>6</v>
      </c>
      <c r="G5" s="125">
        <v>7</v>
      </c>
      <c r="H5" s="35">
        <v>8</v>
      </c>
      <c r="I5" s="35">
        <v>9</v>
      </c>
      <c r="J5" s="125">
        <v>10</v>
      </c>
    </row>
    <row r="6" ht="42" customHeight="1" spans="1:10">
      <c r="A6" s="30" t="s">
        <v>70</v>
      </c>
      <c r="B6" s="64"/>
      <c r="C6" s="64"/>
      <c r="D6" s="64"/>
      <c r="E6" s="53"/>
      <c r="F6" s="65"/>
      <c r="G6" s="53"/>
      <c r="H6" s="65"/>
      <c r="I6" s="65"/>
      <c r="J6" s="53"/>
    </row>
    <row r="7" ht="42" customHeight="1" spans="1:10">
      <c r="A7" s="126" t="s">
        <v>264</v>
      </c>
      <c r="B7" s="22" t="s">
        <v>275</v>
      </c>
      <c r="C7" s="22" t="s">
        <v>276</v>
      </c>
      <c r="D7" s="22" t="s">
        <v>277</v>
      </c>
      <c r="E7" s="30" t="s">
        <v>278</v>
      </c>
      <c r="F7" s="22" t="s">
        <v>279</v>
      </c>
      <c r="G7" s="30" t="s">
        <v>280</v>
      </c>
      <c r="H7" s="22" t="s">
        <v>281</v>
      </c>
      <c r="I7" s="22" t="s">
        <v>282</v>
      </c>
      <c r="J7" s="30" t="s">
        <v>283</v>
      </c>
    </row>
    <row r="8" ht="42" customHeight="1" spans="1:10">
      <c r="A8" s="126" t="s">
        <v>264</v>
      </c>
      <c r="B8" s="22" t="s">
        <v>275</v>
      </c>
      <c r="C8" s="22" t="s">
        <v>284</v>
      </c>
      <c r="D8" s="22" t="s">
        <v>285</v>
      </c>
      <c r="E8" s="30" t="s">
        <v>286</v>
      </c>
      <c r="F8" s="22" t="s">
        <v>287</v>
      </c>
      <c r="G8" s="30" t="s">
        <v>280</v>
      </c>
      <c r="H8" s="22" t="s">
        <v>281</v>
      </c>
      <c r="I8" s="22" t="s">
        <v>282</v>
      </c>
      <c r="J8" s="30" t="s">
        <v>288</v>
      </c>
    </row>
    <row r="9" ht="42" customHeight="1" spans="1:10">
      <c r="A9" s="126" t="s">
        <v>264</v>
      </c>
      <c r="B9" s="22" t="s">
        <v>275</v>
      </c>
      <c r="C9" s="22" t="s">
        <v>289</v>
      </c>
      <c r="D9" s="22" t="s">
        <v>290</v>
      </c>
      <c r="E9" s="30" t="s">
        <v>291</v>
      </c>
      <c r="F9" s="22" t="s">
        <v>287</v>
      </c>
      <c r="G9" s="30" t="s">
        <v>280</v>
      </c>
      <c r="H9" s="22" t="s">
        <v>281</v>
      </c>
      <c r="I9" s="22" t="s">
        <v>282</v>
      </c>
      <c r="J9" s="30" t="s">
        <v>292</v>
      </c>
    </row>
  </sheetData>
  <mergeCells count="4">
    <mergeCell ref="A2:J2"/>
    <mergeCell ref="A3:H3"/>
    <mergeCell ref="A7:A9"/>
    <mergeCell ref="B7:B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10" t="s">
        <v>293</v>
      </c>
    </row>
    <row r="2" ht="42" customHeight="1" spans="1:6">
      <c r="A2" s="114" t="str">
        <f>"2025"&amp;"年部门政府性基金预算支出预算表"</f>
        <v>2025年部门政府性基金预算支出预算表</v>
      </c>
      <c r="B2" s="114" t="s">
        <v>294</v>
      </c>
      <c r="C2" s="115"/>
      <c r="D2" s="116"/>
      <c r="E2" s="116"/>
      <c r="F2" s="116"/>
    </row>
    <row r="3" ht="13.5" customHeight="1" spans="1:6">
      <c r="A3" s="4" t="str">
        <f>"单位名称："&amp;"嵩明县小街镇中心学校"</f>
        <v>单位名称：嵩明县小街镇中心学校</v>
      </c>
      <c r="B3" s="4" t="s">
        <v>295</v>
      </c>
      <c r="C3" s="111"/>
      <c r="D3" s="113"/>
      <c r="E3" s="113"/>
      <c r="F3" s="110" t="s">
        <v>1</v>
      </c>
    </row>
    <row r="4" ht="19.5" customHeight="1" spans="1:6">
      <c r="A4" s="117" t="s">
        <v>188</v>
      </c>
      <c r="B4" s="118" t="s">
        <v>72</v>
      </c>
      <c r="C4" s="117" t="s">
        <v>73</v>
      </c>
      <c r="D4" s="10" t="s">
        <v>296</v>
      </c>
      <c r="E4" s="11"/>
      <c r="F4" s="12"/>
    </row>
    <row r="5" ht="18.75" customHeight="1" spans="1:6">
      <c r="A5" s="119"/>
      <c r="B5" s="120"/>
      <c r="C5" s="119"/>
      <c r="D5" s="15" t="s">
        <v>55</v>
      </c>
      <c r="E5" s="10" t="s">
        <v>75</v>
      </c>
      <c r="F5" s="15" t="s">
        <v>76</v>
      </c>
    </row>
    <row r="6" ht="18.75" customHeight="1" spans="1:6">
      <c r="A6" s="63">
        <v>1</v>
      </c>
      <c r="B6" s="121" t="s">
        <v>83</v>
      </c>
      <c r="C6" s="63">
        <v>3</v>
      </c>
      <c r="D6" s="122">
        <v>4</v>
      </c>
      <c r="E6" s="122">
        <v>5</v>
      </c>
      <c r="F6" s="122">
        <v>6</v>
      </c>
    </row>
    <row r="7" ht="21" customHeight="1" spans="1:6">
      <c r="A7" s="20"/>
      <c r="B7" s="22"/>
      <c r="C7" s="22"/>
      <c r="D7" s="73"/>
      <c r="E7" s="73"/>
      <c r="F7" s="73"/>
    </row>
    <row r="8" ht="18.75" customHeight="1" spans="1:6">
      <c r="A8" s="123" t="s">
        <v>176</v>
      </c>
      <c r="B8" s="123" t="s">
        <v>176</v>
      </c>
      <c r="C8" s="124" t="s">
        <v>176</v>
      </c>
      <c r="D8" s="73"/>
      <c r="E8" s="73"/>
      <c r="F8" s="73"/>
    </row>
    <row r="9" customHeight="1" spans="1:1">
      <c r="A9" s="27" t="s">
        <v>185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75"/>
      <c r="C1" s="75"/>
      <c r="R1" s="2"/>
      <c r="S1" s="2" t="s">
        <v>297</v>
      </c>
    </row>
    <row r="2" ht="41.25" customHeight="1" spans="1:19">
      <c r="A2" s="67" t="str">
        <f>"2025"&amp;"年部门政府采购预算表"</f>
        <v>2025年部门政府采购预算表</v>
      </c>
      <c r="B2" s="61"/>
      <c r="C2" s="61"/>
      <c r="D2" s="3"/>
      <c r="E2" s="3"/>
      <c r="F2" s="3"/>
      <c r="G2" s="3"/>
      <c r="H2" s="3"/>
      <c r="I2" s="3"/>
      <c r="J2" s="3"/>
      <c r="K2" s="3"/>
      <c r="L2" s="3"/>
      <c r="M2" s="61"/>
      <c r="N2" s="3"/>
      <c r="O2" s="3"/>
      <c r="P2" s="61"/>
      <c r="Q2" s="3"/>
      <c r="R2" s="61"/>
      <c r="S2" s="61"/>
    </row>
    <row r="3" ht="18.75" customHeight="1" spans="1:19">
      <c r="A3" s="103" t="str">
        <f>"单位名称："&amp;"嵩明县小街镇中心学校"</f>
        <v>单位名称：嵩明县小街镇中心学校</v>
      </c>
      <c r="B3" s="77"/>
      <c r="C3" s="77"/>
      <c r="D3" s="6"/>
      <c r="E3" s="6"/>
      <c r="F3" s="6"/>
      <c r="G3" s="6"/>
      <c r="H3" s="6"/>
      <c r="I3" s="6"/>
      <c r="J3" s="6"/>
      <c r="K3" s="6"/>
      <c r="L3" s="6"/>
      <c r="R3" s="7"/>
      <c r="S3" s="110" t="s">
        <v>1</v>
      </c>
    </row>
    <row r="4" ht="15.75" customHeight="1" spans="1:19">
      <c r="A4" s="9" t="s">
        <v>187</v>
      </c>
      <c r="B4" s="78" t="s">
        <v>188</v>
      </c>
      <c r="C4" s="78" t="s">
        <v>298</v>
      </c>
      <c r="D4" s="79" t="s">
        <v>299</v>
      </c>
      <c r="E4" s="79" t="s">
        <v>300</v>
      </c>
      <c r="F4" s="79" t="s">
        <v>301</v>
      </c>
      <c r="G4" s="79" t="s">
        <v>302</v>
      </c>
      <c r="H4" s="79" t="s">
        <v>303</v>
      </c>
      <c r="I4" s="91" t="s">
        <v>195</v>
      </c>
      <c r="J4" s="91"/>
      <c r="K4" s="91"/>
      <c r="L4" s="91"/>
      <c r="M4" s="92"/>
      <c r="N4" s="91"/>
      <c r="O4" s="91"/>
      <c r="P4" s="99"/>
      <c r="Q4" s="91"/>
      <c r="R4" s="92"/>
      <c r="S4" s="100"/>
    </row>
    <row r="5" ht="17.25" customHeight="1" spans="1:19">
      <c r="A5" s="14"/>
      <c r="B5" s="80"/>
      <c r="C5" s="80"/>
      <c r="D5" s="81"/>
      <c r="E5" s="81"/>
      <c r="F5" s="81"/>
      <c r="G5" s="81"/>
      <c r="H5" s="81"/>
      <c r="I5" s="81" t="s">
        <v>55</v>
      </c>
      <c r="J5" s="81" t="s">
        <v>58</v>
      </c>
      <c r="K5" s="81" t="s">
        <v>304</v>
      </c>
      <c r="L5" s="81" t="s">
        <v>305</v>
      </c>
      <c r="M5" s="93" t="s">
        <v>306</v>
      </c>
      <c r="N5" s="94" t="s">
        <v>307</v>
      </c>
      <c r="O5" s="94"/>
      <c r="P5" s="101"/>
      <c r="Q5" s="94"/>
      <c r="R5" s="102"/>
      <c r="S5" s="82"/>
    </row>
    <row r="6" ht="54" customHeight="1" spans="1:19">
      <c r="A6" s="17"/>
      <c r="B6" s="82"/>
      <c r="C6" s="82"/>
      <c r="D6" s="83"/>
      <c r="E6" s="83"/>
      <c r="F6" s="83"/>
      <c r="G6" s="83"/>
      <c r="H6" s="83"/>
      <c r="I6" s="83"/>
      <c r="J6" s="83" t="s">
        <v>57</v>
      </c>
      <c r="K6" s="83"/>
      <c r="L6" s="83"/>
      <c r="M6" s="95"/>
      <c r="N6" s="83" t="s">
        <v>57</v>
      </c>
      <c r="O6" s="83" t="s">
        <v>64</v>
      </c>
      <c r="P6" s="82" t="s">
        <v>65</v>
      </c>
      <c r="Q6" s="83" t="s">
        <v>66</v>
      </c>
      <c r="R6" s="95" t="s">
        <v>67</v>
      </c>
      <c r="S6" s="82" t="s">
        <v>68</v>
      </c>
    </row>
    <row r="7" ht="18" customHeight="1" spans="1:19">
      <c r="A7" s="104">
        <v>1</v>
      </c>
      <c r="B7" s="104" t="s">
        <v>83</v>
      </c>
      <c r="C7" s="105">
        <v>3</v>
      </c>
      <c r="D7" s="105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</row>
    <row r="8" ht="21" customHeight="1" spans="1:19">
      <c r="A8" s="20"/>
      <c r="B8" s="84"/>
      <c r="C8" s="84"/>
      <c r="D8" s="85"/>
      <c r="E8" s="85"/>
      <c r="F8" s="85"/>
      <c r="G8" s="106"/>
      <c r="H8" s="73"/>
      <c r="I8" s="73"/>
      <c r="J8" s="73"/>
      <c r="K8" s="73"/>
      <c r="L8" s="73"/>
      <c r="M8" s="73"/>
      <c r="N8" s="73"/>
      <c r="O8" s="73"/>
      <c r="P8" s="20"/>
      <c r="Q8" s="20"/>
      <c r="R8" s="73"/>
      <c r="S8" s="73"/>
    </row>
    <row r="9" ht="21" customHeight="1" spans="1:19">
      <c r="A9" s="86" t="s">
        <v>176</v>
      </c>
      <c r="B9" s="87"/>
      <c r="C9" s="87"/>
      <c r="D9" s="88"/>
      <c r="E9" s="88"/>
      <c r="F9" s="88"/>
      <c r="G9" s="107"/>
      <c r="H9" s="73"/>
      <c r="I9" s="73"/>
      <c r="J9" s="73"/>
      <c r="K9" s="73"/>
      <c r="L9" s="73"/>
      <c r="M9" s="73"/>
      <c r="N9" s="73"/>
      <c r="O9" s="73"/>
      <c r="P9" s="20"/>
      <c r="Q9" s="20"/>
      <c r="R9" s="73"/>
      <c r="S9" s="73"/>
    </row>
    <row r="10" ht="21" customHeight="1" spans="1:19">
      <c r="A10" s="103" t="s">
        <v>308</v>
      </c>
      <c r="B10" s="4"/>
      <c r="C10" s="4"/>
      <c r="D10" s="103"/>
      <c r="E10" s="103"/>
      <c r="F10" s="103"/>
      <c r="G10" s="108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customHeight="1" spans="1:1">
      <c r="A11" s="27" t="s">
        <v>185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zoomScale="85" zoomScaleNormal="85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4"/>
      <c r="B1" s="75"/>
      <c r="C1" s="75"/>
      <c r="D1" s="75"/>
      <c r="E1" s="75"/>
      <c r="F1" s="75"/>
      <c r="G1" s="75"/>
      <c r="H1" s="74"/>
      <c r="I1" s="74"/>
      <c r="J1" s="74"/>
      <c r="K1" s="74"/>
      <c r="L1" s="74"/>
      <c r="M1" s="74"/>
      <c r="N1" s="89"/>
      <c r="O1" s="74"/>
      <c r="P1" s="74"/>
      <c r="Q1" s="75"/>
      <c r="R1" s="74"/>
      <c r="S1" s="97"/>
      <c r="T1" s="97" t="s">
        <v>309</v>
      </c>
    </row>
    <row r="2" ht="41.25" customHeight="1" spans="1:20">
      <c r="A2" s="67" t="str">
        <f>"2025"&amp;"年部门政府购买服务预算表"</f>
        <v>2025年部门政府购买服务预算表</v>
      </c>
      <c r="B2" s="61"/>
      <c r="C2" s="61"/>
      <c r="D2" s="61"/>
      <c r="E2" s="61"/>
      <c r="F2" s="61"/>
      <c r="G2" s="61"/>
      <c r="H2" s="76"/>
      <c r="I2" s="76"/>
      <c r="J2" s="76"/>
      <c r="K2" s="76"/>
      <c r="L2" s="76"/>
      <c r="M2" s="76"/>
      <c r="N2" s="90"/>
      <c r="O2" s="76"/>
      <c r="P2" s="76"/>
      <c r="Q2" s="61"/>
      <c r="R2" s="76"/>
      <c r="S2" s="90"/>
      <c r="T2" s="61"/>
    </row>
    <row r="3" ht="22.5" customHeight="1" spans="1:20">
      <c r="A3" s="68" t="str">
        <f>"单位名称："&amp;"嵩明县小街镇中心学校"</f>
        <v>单位名称：嵩明县小街镇中心学校</v>
      </c>
      <c r="B3" s="77"/>
      <c r="C3" s="77"/>
      <c r="D3" s="77"/>
      <c r="E3" s="77"/>
      <c r="F3" s="77"/>
      <c r="G3" s="77"/>
      <c r="H3" s="69"/>
      <c r="I3" s="69"/>
      <c r="J3" s="69"/>
      <c r="K3" s="69"/>
      <c r="L3" s="69"/>
      <c r="M3" s="69"/>
      <c r="N3" s="89"/>
      <c r="O3" s="74"/>
      <c r="P3" s="74"/>
      <c r="Q3" s="75"/>
      <c r="R3" s="74"/>
      <c r="S3" s="98"/>
      <c r="T3" s="97" t="s">
        <v>1</v>
      </c>
    </row>
    <row r="4" ht="24" customHeight="1" spans="1:20">
      <c r="A4" s="9" t="s">
        <v>187</v>
      </c>
      <c r="B4" s="78" t="s">
        <v>188</v>
      </c>
      <c r="C4" s="78" t="s">
        <v>298</v>
      </c>
      <c r="D4" s="78" t="s">
        <v>310</v>
      </c>
      <c r="E4" s="78" t="s">
        <v>311</v>
      </c>
      <c r="F4" s="78" t="s">
        <v>312</v>
      </c>
      <c r="G4" s="78" t="s">
        <v>313</v>
      </c>
      <c r="H4" s="79" t="s">
        <v>314</v>
      </c>
      <c r="I4" s="79" t="s">
        <v>315</v>
      </c>
      <c r="J4" s="91" t="s">
        <v>195</v>
      </c>
      <c r="K4" s="91"/>
      <c r="L4" s="91"/>
      <c r="M4" s="91"/>
      <c r="N4" s="92"/>
      <c r="O4" s="91"/>
      <c r="P4" s="91"/>
      <c r="Q4" s="99"/>
      <c r="R4" s="91"/>
      <c r="S4" s="92"/>
      <c r="T4" s="100"/>
    </row>
    <row r="5" ht="24" customHeight="1" spans="1:20">
      <c r="A5" s="14"/>
      <c r="B5" s="80"/>
      <c r="C5" s="80"/>
      <c r="D5" s="80"/>
      <c r="E5" s="80"/>
      <c r="F5" s="80"/>
      <c r="G5" s="80"/>
      <c r="H5" s="81"/>
      <c r="I5" s="81"/>
      <c r="J5" s="81" t="s">
        <v>55</v>
      </c>
      <c r="K5" s="81" t="s">
        <v>58</v>
      </c>
      <c r="L5" s="81" t="s">
        <v>304</v>
      </c>
      <c r="M5" s="81" t="s">
        <v>305</v>
      </c>
      <c r="N5" s="93" t="s">
        <v>306</v>
      </c>
      <c r="O5" s="94" t="s">
        <v>307</v>
      </c>
      <c r="P5" s="94"/>
      <c r="Q5" s="101"/>
      <c r="R5" s="94"/>
      <c r="S5" s="102"/>
      <c r="T5" s="82"/>
    </row>
    <row r="6" ht="54" customHeight="1" spans="1:20">
      <c r="A6" s="17"/>
      <c r="B6" s="82"/>
      <c r="C6" s="82"/>
      <c r="D6" s="82"/>
      <c r="E6" s="82"/>
      <c r="F6" s="82"/>
      <c r="G6" s="82"/>
      <c r="H6" s="83"/>
      <c r="I6" s="83"/>
      <c r="J6" s="83"/>
      <c r="K6" s="83" t="s">
        <v>57</v>
      </c>
      <c r="L6" s="83"/>
      <c r="M6" s="83"/>
      <c r="N6" s="95"/>
      <c r="O6" s="83" t="s">
        <v>57</v>
      </c>
      <c r="P6" s="83" t="s">
        <v>64</v>
      </c>
      <c r="Q6" s="82" t="s">
        <v>65</v>
      </c>
      <c r="R6" s="83" t="s">
        <v>66</v>
      </c>
      <c r="S6" s="95" t="s">
        <v>67</v>
      </c>
      <c r="T6" s="82" t="s">
        <v>68</v>
      </c>
    </row>
    <row r="7" ht="17.25" customHeight="1" spans="1:20">
      <c r="A7" s="18">
        <v>1</v>
      </c>
      <c r="B7" s="82">
        <v>2</v>
      </c>
      <c r="C7" s="18">
        <v>3</v>
      </c>
      <c r="D7" s="18">
        <v>4</v>
      </c>
      <c r="E7" s="82">
        <v>5</v>
      </c>
      <c r="F7" s="18">
        <v>6</v>
      </c>
      <c r="G7" s="18">
        <v>7</v>
      </c>
      <c r="H7" s="82">
        <v>8</v>
      </c>
      <c r="I7" s="18">
        <v>9</v>
      </c>
      <c r="J7" s="18">
        <v>10</v>
      </c>
      <c r="K7" s="82">
        <v>11</v>
      </c>
      <c r="L7" s="18">
        <v>12</v>
      </c>
      <c r="M7" s="18">
        <v>13</v>
      </c>
      <c r="N7" s="82">
        <v>14</v>
      </c>
      <c r="O7" s="18">
        <v>15</v>
      </c>
      <c r="P7" s="18">
        <v>16</v>
      </c>
      <c r="Q7" s="82">
        <v>17</v>
      </c>
      <c r="R7" s="18">
        <v>18</v>
      </c>
      <c r="S7" s="18">
        <v>19</v>
      </c>
      <c r="T7" s="18">
        <v>20</v>
      </c>
    </row>
    <row r="8" ht="21" customHeight="1" spans="1:20">
      <c r="A8" s="20"/>
      <c r="B8" s="84"/>
      <c r="C8" s="84"/>
      <c r="D8" s="84"/>
      <c r="E8" s="84"/>
      <c r="F8" s="84"/>
      <c r="G8" s="84"/>
      <c r="H8" s="85"/>
      <c r="I8" s="85"/>
      <c r="J8" s="73"/>
      <c r="K8" s="73"/>
      <c r="L8" s="73"/>
      <c r="M8" s="73"/>
      <c r="N8" s="73"/>
      <c r="O8" s="73"/>
      <c r="P8" s="73"/>
      <c r="Q8" s="20"/>
      <c r="R8" s="20"/>
      <c r="S8" s="73"/>
      <c r="T8" s="73"/>
    </row>
    <row r="9" ht="21" customHeight="1" spans="1:20">
      <c r="A9" s="86" t="s">
        <v>176</v>
      </c>
      <c r="B9" s="87"/>
      <c r="C9" s="87"/>
      <c r="D9" s="87"/>
      <c r="E9" s="87"/>
      <c r="F9" s="87"/>
      <c r="G9" s="87"/>
      <c r="H9" s="88"/>
      <c r="I9" s="96"/>
      <c r="J9" s="73"/>
      <c r="K9" s="73"/>
      <c r="L9" s="73"/>
      <c r="M9" s="73"/>
      <c r="N9" s="73"/>
      <c r="O9" s="73"/>
      <c r="P9" s="73"/>
      <c r="Q9" s="20"/>
      <c r="R9" s="20"/>
      <c r="S9" s="73"/>
      <c r="T9" s="73"/>
    </row>
    <row r="10" customHeight="1" spans="1:1">
      <c r="A10" s="27" t="s">
        <v>185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8"/>
  <sheetViews>
    <sheetView showZeros="0" workbookViewId="0">
      <selection activeCell="A8" sqref="A8"/>
    </sheetView>
  </sheetViews>
  <sheetFormatPr defaultColWidth="9.125" defaultRowHeight="14.25" customHeight="1" outlineLevelRow="7" outlineLevelCol="4"/>
  <cols>
    <col min="1" max="1" width="37.75" customWidth="1"/>
    <col min="2" max="4" width="20" customWidth="1"/>
    <col min="5" max="5" width="24.5" customWidth="1"/>
  </cols>
  <sheetData>
    <row r="1" ht="17.25" customHeight="1" spans="4:5">
      <c r="D1" s="66"/>
      <c r="E1" s="2" t="s">
        <v>316</v>
      </c>
    </row>
    <row r="2" ht="41.25" customHeight="1" spans="1:5">
      <c r="A2" s="67" t="str">
        <f>"2025"&amp;"年对下转移支付预算表"</f>
        <v>2025年对下转移支付预算表</v>
      </c>
      <c r="B2" s="3"/>
      <c r="C2" s="3"/>
      <c r="D2" s="3"/>
      <c r="E2" s="61"/>
    </row>
    <row r="3" ht="18" customHeight="1" spans="1:5">
      <c r="A3" s="68" t="str">
        <f>"单位名称："&amp;"嵩明县小街镇中心学校"</f>
        <v>单位名称：嵩明县小街镇中心学校</v>
      </c>
      <c r="B3" s="69"/>
      <c r="C3" s="69"/>
      <c r="D3" s="70"/>
      <c r="E3" s="7" t="s">
        <v>1</v>
      </c>
    </row>
    <row r="4" ht="19.5" customHeight="1" spans="1:5">
      <c r="A4" s="28" t="s">
        <v>317</v>
      </c>
      <c r="B4" s="10" t="s">
        <v>195</v>
      </c>
      <c r="C4" s="11"/>
      <c r="D4" s="11"/>
      <c r="E4" s="63" t="s">
        <v>318</v>
      </c>
    </row>
    <row r="5" ht="40.5" customHeight="1" spans="1:5">
      <c r="A5" s="18"/>
      <c r="B5" s="29" t="s">
        <v>55</v>
      </c>
      <c r="C5" s="9" t="s">
        <v>58</v>
      </c>
      <c r="D5" s="71" t="s">
        <v>304</v>
      </c>
      <c r="E5" s="35" t="s">
        <v>319</v>
      </c>
    </row>
    <row r="6" ht="19.5" customHeight="1" spans="1:5">
      <c r="A6" s="19">
        <v>1</v>
      </c>
      <c r="B6" s="19">
        <v>2</v>
      </c>
      <c r="C6" s="19">
        <v>3</v>
      </c>
      <c r="D6" s="72">
        <v>4</v>
      </c>
      <c r="E6" s="35">
        <v>5</v>
      </c>
    </row>
    <row r="7" ht="19.5" customHeight="1" spans="1:5">
      <c r="A7" s="20"/>
      <c r="B7" s="73"/>
      <c r="C7" s="73"/>
      <c r="D7" s="73"/>
      <c r="E7" s="73"/>
    </row>
    <row r="8" customHeight="1" spans="1:1">
      <c r="A8" s="27" t="s">
        <v>185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6" sqref="A6"/>
    </sheetView>
  </sheetViews>
  <sheetFormatPr defaultColWidth="9.125" defaultRowHeight="12" customHeight="1" outlineLevelRow="6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320</v>
      </c>
    </row>
    <row r="2" ht="41.25" customHeight="1" spans="1:10">
      <c r="A2" s="60" t="str">
        <f>"2025"&amp;"年对下转移支付绩效目标表"</f>
        <v>2025年对下转移支付绩效目标表</v>
      </c>
      <c r="B2" s="3"/>
      <c r="C2" s="3"/>
      <c r="D2" s="3"/>
      <c r="E2" s="3"/>
      <c r="F2" s="61"/>
      <c r="G2" s="3"/>
      <c r="H2" s="61"/>
      <c r="I2" s="61"/>
      <c r="J2" s="3"/>
    </row>
    <row r="3" ht="17.25" customHeight="1" spans="1:1">
      <c r="A3" s="4" t="str">
        <f>"单位名称："&amp;"嵩明县小街镇中心学校"</f>
        <v>单位名称：嵩明县小街镇中心学校</v>
      </c>
    </row>
    <row r="4" ht="44.25" customHeight="1" spans="1:10">
      <c r="A4" s="62" t="s">
        <v>317</v>
      </c>
      <c r="B4" s="62" t="s">
        <v>266</v>
      </c>
      <c r="C4" s="62" t="s">
        <v>267</v>
      </c>
      <c r="D4" s="62" t="s">
        <v>268</v>
      </c>
      <c r="E4" s="62" t="s">
        <v>269</v>
      </c>
      <c r="F4" s="63" t="s">
        <v>270</v>
      </c>
      <c r="G4" s="62" t="s">
        <v>271</v>
      </c>
      <c r="H4" s="63" t="s">
        <v>272</v>
      </c>
      <c r="I4" s="63" t="s">
        <v>273</v>
      </c>
      <c r="J4" s="62" t="s">
        <v>274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3">
        <v>6</v>
      </c>
      <c r="G5" s="62">
        <v>7</v>
      </c>
      <c r="H5" s="63">
        <v>8</v>
      </c>
      <c r="I5" s="63">
        <v>9</v>
      </c>
      <c r="J5" s="62">
        <v>10</v>
      </c>
    </row>
    <row r="6" ht="42" customHeight="1" spans="1:10">
      <c r="A6" s="20"/>
      <c r="B6" s="64"/>
      <c r="C6" s="64"/>
      <c r="D6" s="64"/>
      <c r="E6" s="53"/>
      <c r="F6" s="65"/>
      <c r="G6" s="53"/>
      <c r="H6" s="65"/>
      <c r="I6" s="65"/>
      <c r="J6" s="53"/>
    </row>
    <row r="7" customHeight="1" spans="1:1">
      <c r="A7" s="27" t="s">
        <v>185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workbookViewId="0">
      <selection activeCell="G7" sqref="G7"/>
    </sheetView>
  </sheetViews>
  <sheetFormatPr defaultColWidth="10.375" defaultRowHeight="14.25" customHeight="1" outlineLevelRow="7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58" t="s">
        <v>321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"单位名称："&amp;"嵩明县小街镇中心学校"</f>
        <v>单位名称：嵩明县小街镇中心学校</v>
      </c>
      <c r="B3" s="44"/>
      <c r="C3" s="44"/>
      <c r="D3" s="45"/>
      <c r="F3" s="42"/>
      <c r="G3" s="41"/>
      <c r="H3" s="41"/>
      <c r="I3" s="59" t="s">
        <v>1</v>
      </c>
    </row>
    <row r="4" ht="28.5" customHeight="1" spans="1:9">
      <c r="A4" s="46" t="s">
        <v>187</v>
      </c>
      <c r="B4" s="47" t="s">
        <v>188</v>
      </c>
      <c r="C4" s="48" t="s">
        <v>322</v>
      </c>
      <c r="D4" s="46" t="s">
        <v>323</v>
      </c>
      <c r="E4" s="46" t="s">
        <v>324</v>
      </c>
      <c r="F4" s="46" t="s">
        <v>325</v>
      </c>
      <c r="G4" s="47" t="s">
        <v>326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302</v>
      </c>
      <c r="H5" s="47" t="s">
        <v>327</v>
      </c>
      <c r="I5" s="47" t="s">
        <v>328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56"/>
      <c r="C7" s="56"/>
      <c r="D7" s="30"/>
      <c r="E7" s="22"/>
      <c r="F7" s="54"/>
      <c r="G7" s="20"/>
      <c r="H7" s="57"/>
      <c r="I7" s="57"/>
    </row>
    <row r="8" customHeight="1" spans="1:1">
      <c r="A8" s="27" t="s">
        <v>185</v>
      </c>
    </row>
  </sheetData>
  <mergeCells count="9">
    <mergeCell ref="A2:I2"/>
    <mergeCell ref="A3:C3"/>
    <mergeCell ref="G4:I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8" sqref="A8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329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"单位名称："&amp;"嵩明县小街镇中心学校"</f>
        <v>单位名称：嵩明县小街镇中心学校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190</v>
      </c>
      <c r="C4" s="8" t="s">
        <v>257</v>
      </c>
      <c r="D4" s="9" t="s">
        <v>191</v>
      </c>
      <c r="E4" s="9" t="s">
        <v>192</v>
      </c>
      <c r="F4" s="9" t="s">
        <v>258</v>
      </c>
      <c r="G4" s="9" t="s">
        <v>259</v>
      </c>
      <c r="H4" s="28" t="s">
        <v>55</v>
      </c>
      <c r="I4" s="10" t="s">
        <v>330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9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0"/>
      <c r="B8" s="22"/>
      <c r="C8" s="30"/>
      <c r="D8" s="30"/>
      <c r="E8" s="30"/>
      <c r="F8" s="30"/>
      <c r="G8" s="30"/>
      <c r="H8" s="31"/>
      <c r="I8" s="36"/>
      <c r="J8" s="36"/>
      <c r="K8" s="31"/>
    </row>
    <row r="9" ht="18.75" customHeight="1" spans="1:11">
      <c r="A9" s="32" t="s">
        <v>176</v>
      </c>
      <c r="B9" s="33"/>
      <c r="C9" s="33"/>
      <c r="D9" s="33"/>
      <c r="E9" s="33"/>
      <c r="F9" s="33"/>
      <c r="G9" s="34"/>
      <c r="H9" s="23"/>
      <c r="I9" s="23"/>
      <c r="J9" s="23"/>
      <c r="K9" s="31"/>
    </row>
    <row r="10" customHeight="1" spans="1:1">
      <c r="A10" s="27" t="s">
        <v>185</v>
      </c>
    </row>
  </sheetData>
  <mergeCells count="15">
    <mergeCell ref="A2:K2"/>
    <mergeCell ref="A3:G3"/>
    <mergeCell ref="I4:K4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8" sqref="A8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331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"单位名称："&amp;"嵩明县小街镇中心学校"</f>
        <v>单位名称：嵩明县小街镇中心学校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190</v>
      </c>
      <c r="D4" s="9" t="s">
        <v>332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2"/>
      <c r="E8" s="23"/>
      <c r="F8" s="23"/>
      <c r="G8" s="23"/>
    </row>
    <row r="9" ht="18.75" customHeight="1" spans="1:7">
      <c r="A9" s="24" t="s">
        <v>55</v>
      </c>
      <c r="B9" s="25" t="s">
        <v>333</v>
      </c>
      <c r="C9" s="25"/>
      <c r="D9" s="26"/>
      <c r="E9" s="23"/>
      <c r="F9" s="23"/>
      <c r="G9" s="23"/>
    </row>
    <row r="10" customHeight="1" spans="1:1">
      <c r="A10" s="27" t="s">
        <v>185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夏天秘密</cp:lastModifiedBy>
  <dcterms:created xsi:type="dcterms:W3CDTF">2025-03-14T00:58:00Z</dcterms:created>
  <dcterms:modified xsi:type="dcterms:W3CDTF">2025-04-28T07:43:09Z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77041189BD074F63A59EE3B264600A5B_13</vt:lpwstr>
  </property>
  <property fmtid="{D5CDD505-2E9C-101B-9397-08002B2CF9AE}" pid="3" name="KSOProductBuildVer">
    <vt:lpwstr>2052-12.8.2.17149</vt:lpwstr>
  </property>
</Properties>
</file>