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<sst xmlns="http://schemas.openxmlformats.org/spreadsheetml/2006/main" count="977" uniqueCount="421">
  <si>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</si>
  <si>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</si>
  <si>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</si>
  <si>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</si>
  <si>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</si>
  <si>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</si>
  <si>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</si>
  <si>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</si>
  <si>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</si>
  <si>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</si>
  <si>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</si>
  <si>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</si>
  <si>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</si>
  <si>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</si>
  <si>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</si>
  <si>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</si>
  <si>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</si>
  <si>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</si>
  <si>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</si>
  <si>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</si>
  <si>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</si>
  <si>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</si>
  <si>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</si>
  <si>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</si>
  <si>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</si>
  <si>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</si>
  <si>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</si>
  <si>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</si>
  <si>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</si>
  <si>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</si>
  <si>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</si>
  <si>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</si>
  <si>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</si>
  <si>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</si>
  <si>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</si>
  <si>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</si>
  <si>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</si>
  <si>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</si>
  <si>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</si>
  <si>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</si>
  <si>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</si>
  <si>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</si>
  <si>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</si>
  <si>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</si>
  <si>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</si>
  <si>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</si>
  <si>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</si>
  <si>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</si>
  <si>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</si>
  <si>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</si>
  <si>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</si>
  <si>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</si>
  <si>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</si>
  <si>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</si>
  <si>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</si>
  <si>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</si>
  <si>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</si>
  <si>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</si>
  <si>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</si>
  <si>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</si>
  <si>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</si>
  <si>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</si>
  <si>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</si>
  <si>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</si>
  <si>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</si>
  <si>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</si>
  <si>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</si>
  <si>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</si>
  <si>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</si>
  <si>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</si>
  <si>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嵩明县信访局</t>
  </si>
  <si>
    <t>292001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</si>
  <si>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</si>
  <si>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</si>
  <si>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</si>
  <si>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</si>
  <si>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</si>
  <si>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</si>
  <si>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</si>
  <si>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</si>
  <si>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</si>
  <si>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</si>
  <si>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</si>
  <si>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</si>
  <si>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</si>
  <si>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</si>
  <si>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</si>
  <si>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</si>
  <si>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</si>
  <si>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</si>
  <si>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</si>
  <si>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</si>
  <si>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</si>
  <si>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</si>
  <si>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</si>
  <si>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</si>
  <si>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</si>
  <si>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</si>
  <si>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</si>
  <si>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</si>
  <si>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20140</t>
  </si>
  <si>
    <t>信访事务</t>
  </si>
  <si>
    <t>2014001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</si>
  <si>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</si>
  <si>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</si>
  <si>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</si>
  <si>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</si>
  <si>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</si>
  <si>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</si>
  <si>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</si>
  <si>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</si>
  <si>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</si>
  <si>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</si>
  <si>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</si>
  <si>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</si>
  <si>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</si>
  <si>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</si>
  <si>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</si>
  <si>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</si>
  <si>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</si>
  <si>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</si>
  <si>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</si>
  <si>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</si>
  <si>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</si>
  <si>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</si>
  <si>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</si>
  <si>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</si>
  <si>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</si>
  <si>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</si>
  <si>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</si>
  <si>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</si>
  <si>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</si>
  <si>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</si>
  <si>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</si>
  <si>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</si>
  <si>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</si>
  <si>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</si>
  <si>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</si>
  <si>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</si>
  <si>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</si>
  <si>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</si>
  <si>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</si>
  <si>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</si>
  <si>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</si>
  <si>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</si>
  <si>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</si>
  <si>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</si>
  <si>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</si>
  <si>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</si>
  <si>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</si>
  <si>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</si>
  <si>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</si>
  <si>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</si>
  <si>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</si>
  <si>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</si>
  <si>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</si>
  <si>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</si>
  <si>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</si>
  <si>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</si>
  <si>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</si>
  <si>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</si>
  <si>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</si>
  <si>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</si>
  <si>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</si>
  <si>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</si>
  <si>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</si>
  <si>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</si>
  <si>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</si>
  <si>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</si>
  <si>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</si>
  <si>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</si>
  <si>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</si>
  <si>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</si>
  <si>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</si>
  <si>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</si>
  <si>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</si>
  <si>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</si>
  <si>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</si>
  <si>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</si>
  <si>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</si>
  <si>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</si>
  <si>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</si>
  <si>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</si>
  <si>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</si>
  <si>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</si>
  <si>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</si>
  <si>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</si>
  <si>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</si>
  <si>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</si>
  <si>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</si>
  <si>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</si>
  <si>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</si>
  <si>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</si>
  <si>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</si>
  <si>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530127210000000017420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</si>
  <si>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</si>
  <si>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</si>
  <si>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</si>
  <si>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</si>
  <si>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</si>
  <si>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</si>
  <si>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</si>
  <si>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530127210000000017422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</si>
  <si>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</si>
  <si>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</si>
  <si>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</si>
  <si>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</si>
  <si>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</si>
  <si>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</si>
  <si>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</si>
  <si>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</si>
  <si>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</si>
  <si>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530127210000000017423</t>
  </si>
  <si>
    <t>30113</t>
  </si>
  <si>
    <t>530127210000000017424</t>
  </si>
  <si>
    <t>公车购置及运维费</t>
  </si>
  <si>
    <t>30231</t>
  </si>
  <si>
    <t>公务用车运行维护费</t>
  </si>
  <si>
    <t>530127210000000017425</t>
  </si>
  <si>
    <t>公务交通补贴</t>
  </si>
  <si>
    <t>30239</t>
  </si>
  <si>
    <t>其他交通费用</t>
  </si>
  <si>
    <t>530127210000000017426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</si>
  <si>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</si>
  <si>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</si>
  <si>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</si>
  <si>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</si>
  <si>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</si>
  <si>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</si>
  <si>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</si>
  <si>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</si>
  <si>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</si>
  <si>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</si>
  <si>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</si>
  <si>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</si>
  <si>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</si>
  <si>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</si>
  <si>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</si>
  <si>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</si>
  <si>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</si>
  <si>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</si>
  <si>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</si>
  <si>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530127231100001436717</t>
  </si>
  <si>
    <t>行政人员绩效奖励</t>
  </si>
  <si>
    <t>530127241100002321995</t>
  </si>
  <si>
    <t>工会经费</t>
  </si>
  <si>
    <t>30228</t>
  </si>
  <si>
    <t>530127241100002324090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</si>
  <si>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</si>
  <si>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</si>
  <si>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</si>
  <si>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</si>
  <si>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</si>
  <si>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</si>
  <si>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</si>
  <si>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</si>
  <si>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</si>
  <si>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530127231100001374677</t>
  </si>
  <si>
    <t>县级接待大厅租赁费用资金</t>
  </si>
  <si>
    <t>30214</t>
  </si>
  <si>
    <t>租赁费</t>
  </si>
  <si>
    <t>530127231100001374766</t>
  </si>
  <si>
    <t>信访维稳工作经费</t>
  </si>
  <si>
    <t>530127241100002710153</t>
  </si>
  <si>
    <t>公益性岗位人员经费</t>
  </si>
  <si>
    <t>30226</t>
  </si>
  <si>
    <t>劳务费</t>
  </si>
  <si>
    <t>530127241100002979541</t>
  </si>
  <si>
    <t>人民调解参与信访工作经费</t>
  </si>
  <si>
    <t>530127251100003851781</t>
  </si>
  <si>
    <t>信访维稳工作资金</t>
  </si>
  <si>
    <t>民生类</t>
  </si>
  <si>
    <t>530127210000000017631</t>
  </si>
  <si>
    <t>视频接访系统维护专项资金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</si>
  <si>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</si>
  <si>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</si>
  <si>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</si>
  <si>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</si>
  <si>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</si>
  <si>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</si>
  <si>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</si>
  <si>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</si>
  <si>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</si>
  <si>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</si>
  <si>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完成各年度视频接防系统运行与维护工作，确保系统正常运行。</t>
  </si>
  <si>
    <t>产出指标</t>
  </si>
  <si>
    <t>数量指标</t>
  </si>
  <si>
    <t>信息数据安全</t>
  </si>
  <si>
    <t>=</t>
  </si>
  <si>
    <t>安全</t>
  </si>
  <si>
    <t>定性指标</t>
  </si>
  <si>
    <t>反映系统信息数据安全管理情况</t>
  </si>
  <si>
    <t>效益指标</t>
  </si>
  <si>
    <t>社会效益</t>
  </si>
  <si>
    <t>系统全年正常运行时长</t>
  </si>
  <si>
    <t>月</t>
  </si>
  <si>
    <t>定量指标</t>
  </si>
  <si>
    <t>反映信息系统全年正常运行时间情况。</t>
  </si>
  <si>
    <t>满意度指标</t>
  </si>
  <si>
    <t>服务对象满意度</t>
  </si>
  <si>
    <t>使用人员满意度度</t>
  </si>
  <si>
    <t>&gt;=</t>
  </si>
  <si>
    <t>90</t>
  </si>
  <si>
    <t>%</t>
  </si>
  <si>
    <t>反映使用对象对信息系统使用的满意度。
使用人员满意度=（对信息系统满意的使用人员/问卷调查人数）*100%</t>
  </si>
  <si>
    <t>处理信访事项及维护社会稳定。</t>
  </si>
  <si>
    <t>信访事项受理率</t>
  </si>
  <si>
    <t xml:space="preserve">"反映群众来信来访的及时受理情况。
"
</t>
  </si>
  <si>
    <t>信访维稳安全可控</t>
  </si>
  <si>
    <t>可控</t>
  </si>
  <si>
    <t>达标</t>
  </si>
  <si>
    <t xml:space="preserve">反映平安建设社会安全稳定情况。
</t>
  </si>
  <si>
    <t>信访人员满意度</t>
  </si>
  <si>
    <t xml:space="preserve">反映机信访人员对信访事项办理的满意程度。
</t>
  </si>
  <si>
    <t>公益性岗位人员工资</t>
  </si>
  <si>
    <t>研究报告数量</t>
  </si>
  <si>
    <t>个</t>
  </si>
  <si>
    <t>形成最终研究报告个数。</t>
  </si>
  <si>
    <t>领导批示圈阅次数</t>
  </si>
  <si>
    <t>次</t>
  </si>
  <si>
    <t>反映研究成果获得领导批示圈阅情况。</t>
  </si>
  <si>
    <t>95</t>
  </si>
  <si>
    <t>反映服务对象对政策研究工作的整体满意情况。
服务对象满意度=（对政策研究工作的整体满意的人数/问卷调查人数）*100%</t>
  </si>
  <si>
    <t>质量指标</t>
  </si>
  <si>
    <t>信访办结、回复率</t>
  </si>
  <si>
    <t>"反映信访件办结回复的情况。信访办结、回复率=办结回复件数/信访件数*100%"</t>
  </si>
  <si>
    <t>突发事件化解及时率</t>
  </si>
  <si>
    <t>"反映在上访安全事件发生时处置的及时性和化解的有效性。突发事件化解及时率=及时有效化解突发事件数/突发事件发生数*100%"</t>
  </si>
  <si>
    <t>反映机信访人员对信访办理的满意程度。</t>
  </si>
  <si>
    <t>全面抓好各类信访突发事件的预防与应急处置，扎实开展信访矛盾纠纷化解，做好各类重大敏感时期的信访维稳工作，维护社会和谐稳定。</t>
  </si>
  <si>
    <t xml:space="preserve">反映群众来信来访的及时受理情况。
</t>
  </si>
  <si>
    <t>信访事项办结率</t>
  </si>
  <si>
    <t>反映信访督办件的办结情况。</t>
  </si>
  <si>
    <t>信访维稳安全稳定</t>
  </si>
  <si>
    <t>确保</t>
  </si>
  <si>
    <t>反映平安建设社会安全稳定情况。</t>
  </si>
  <si>
    <t>信访人员安全满意度</t>
  </si>
  <si>
    <t>反映机信访人员对信访事项办理的满意程度。</t>
  </si>
  <si>
    <t>及时、有序、高效接待群众来访，化解矛盾纠纷，落实信访工作责任，畅通信访渠道，提升信访服务水平，切实维护群众合法权益，构建便民利民、高效务实的信访工作机制。</t>
  </si>
  <si>
    <t>信件办结率</t>
  </si>
  <si>
    <t>反映信访事项办理情况。</t>
  </si>
  <si>
    <t>维护来访群众合法权益</t>
  </si>
  <si>
    <t>达到预期指标</t>
  </si>
  <si>
    <t>反映来访群众合法权益的维护情况。</t>
  </si>
  <si>
    <t xml:space="preserve">反映服务对象对信访事项办理的满意情况。
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</si>
  <si>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</si>
  <si>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</si>
  <si>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</si>
  <si>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</si>
  <si>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备注：本单位无政府性基金支出，此表以空表公示。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</si>
  <si>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</si>
  <si>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</si>
  <si>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</si>
  <si>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</si>
  <si>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</si>
  <si>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</si>
  <si>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</si>
  <si>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</si>
  <si>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</si>
  <si>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</si>
  <si>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</si>
  <si>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公务车辆加油、添加油料服务</t>
  </si>
  <si>
    <t>车辆加油、添加燃料服务</t>
  </si>
  <si>
    <t>元</t>
  </si>
  <si>
    <t>公务车辆维修和保养服务</t>
  </si>
  <si>
    <t>车辆维修和保养服务</t>
  </si>
  <si>
    <t>公务车辆保险服务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</si>
  <si>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</si>
  <si>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</si>
  <si>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</si>
  <si>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</si>
  <si>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</si>
  <si>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</si>
  <si>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</si>
  <si>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</si>
  <si>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</si>
  <si>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</si>
  <si>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</si>
  <si>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</si>
  <si>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</si>
  <si>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</si>
  <si>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</si>
  <si>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</si>
  <si>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</si>
  <si>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</si>
  <si>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</si>
  <si>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</si>
  <si>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</si>
  <si>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</si>
  <si>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</si>
  <si>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</si>
  <si>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</si>
  <si>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</si>
  <si>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</si>
  <si>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</si>
  <si>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</si>
  <si>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</si>
  <si>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</si>
  <si>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</si>
  <si>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</si>
  <si>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</si>
  <si>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备注：本单位无对下转移支付，此表以空表公示。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</si>
  <si>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</si>
  <si>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</si>
  <si>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</si>
  <si>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</si>
  <si>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</si>
  <si>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</si>
  <si>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</si>
  <si>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</si>
  <si>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</si>
  <si>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备注：本单位无新增资产配置，此表以空表公示。</t>
  </si>
  <si>
    <t>预算11表</t>
  </si>
  <si>
    <t>上级补助</t>
  </si>
  <si>
    <t>备注：本单位无上级转移支付补助项目支出，此表以空表公示。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</si>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</sst>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5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46"/>
      <c r="C2" s="46"/>
      <c r="D2" s="63" t="s">
        <v>0</v>
      </c>
    </row>
    <row r="3" ht="41.25" customHeight="1" spans="1:1">
      <c r="A3" s="41" t="str">
        <f>"2025"&amp;"年部门财务收支预算总表"</f>
        <v>2025年部门财务收支预算总表</v>
      </c>
    </row>
    <row r="4" ht="17.25" customHeight="1" spans="1:4">
      <c r="A4" s="44" t="str">
        <f>"单位名称："&amp;"嵩明县信访局"</f>
        <v>单位名称：嵩明县信访局</v>
      </c>
      <c r="B4" s="159"/>
      <c r="D4" s="139" t="s">
        <v>1</v>
      </c>
    </row>
    <row r="5" ht="23.25" customHeight="1" spans="1:4">
      <c r="A5" s="160" t="s">
        <v>2</v>
      </c>
      <c r="B5" s="161"/>
      <c r="C5" s="160" t="s">
        <v>3</v>
      </c>
      <c r="D5" s="161"/>
    </row>
    <row r="6" ht="24" customHeight="1" spans="1:4">
      <c r="A6" s="160" t="s">
        <v>4</v>
      </c>
      <c r="B6" s="160" t="s">
        <v>5</v>
      </c>
      <c r="C6" s="160" t="s">
        <v>6</v>
      </c>
      <c r="D6" s="160" t="s">
        <v>5</v>
      </c>
    </row>
    <row r="7" ht="17.25" customHeight="1" spans="1:4">
      <c r="A7" s="162" t="s">
        <v>7</v>
      </c>
      <c r="B7" s="78">
        <v>2242703.48</v>
      </c>
      <c r="C7" s="162" t="s">
        <v>8</v>
      </c>
      <c r="D7" s="78">
        <v>2011968</v>
      </c>
    </row>
    <row r="8" ht="17.25" customHeight="1" spans="1:4">
      <c r="A8" s="162" t="s">
        <v>9</v>
      </c>
      <c r="B8" s="78"/>
      <c r="C8" s="162" t="s">
        <v>10</v>
      </c>
      <c r="D8" s="78"/>
    </row>
    <row r="9" ht="17.25" customHeight="1" spans="1:4">
      <c r="A9" s="162" t="s">
        <v>11</v>
      </c>
      <c r="B9" s="78"/>
      <c r="C9" s="194" t="s">
        <v>12</v>
      </c>
      <c r="D9" s="78"/>
    </row>
    <row r="10" ht="17.25" customHeight="1" spans="1:4">
      <c r="A10" s="162" t="s">
        <v>13</v>
      </c>
      <c r="B10" s="78"/>
      <c r="C10" s="194" t="s">
        <v>14</v>
      </c>
      <c r="D10" s="78"/>
    </row>
    <row r="11" ht="17.25" customHeight="1" spans="1:4">
      <c r="A11" s="162" t="s">
        <v>15</v>
      </c>
      <c r="B11" s="78">
        <v>232500</v>
      </c>
      <c r="C11" s="194" t="s">
        <v>16</v>
      </c>
      <c r="D11" s="78"/>
    </row>
    <row r="12" ht="17.25" customHeight="1" spans="1:4">
      <c r="A12" s="162" t="s">
        <v>17</v>
      </c>
      <c r="B12" s="78"/>
      <c r="C12" s="194" t="s">
        <v>18</v>
      </c>
      <c r="D12" s="78"/>
    </row>
    <row r="13" ht="17.25" customHeight="1" spans="1:4">
      <c r="A13" s="162" t="s">
        <v>19</v>
      </c>
      <c r="B13" s="78"/>
      <c r="C13" s="32" t="s">
        <v>20</v>
      </c>
      <c r="D13" s="78"/>
    </row>
    <row r="14" ht="17.25" customHeight="1" spans="1:4">
      <c r="A14" s="162" t="s">
        <v>21</v>
      </c>
      <c r="B14" s="78"/>
      <c r="C14" s="32" t="s">
        <v>22</v>
      </c>
      <c r="D14" s="78">
        <v>169896.21</v>
      </c>
    </row>
    <row r="15" ht="17.25" customHeight="1" spans="1:4">
      <c r="A15" s="162" t="s">
        <v>23</v>
      </c>
      <c r="B15" s="78"/>
      <c r="C15" s="32" t="s">
        <v>24</v>
      </c>
      <c r="D15" s="78">
        <v>143068.19</v>
      </c>
    </row>
    <row r="16" ht="17.25" customHeight="1" spans="1:4">
      <c r="A16" s="162" t="s">
        <v>25</v>
      </c>
      <c r="B16" s="78">
        <v>232500</v>
      </c>
      <c r="C16" s="32" t="s">
        <v>26</v>
      </c>
      <c r="D16" s="78"/>
    </row>
    <row r="17" ht="17.25" customHeight="1" spans="1:4">
      <c r="A17" s="144"/>
      <c r="B17" s="78"/>
      <c r="C17" s="32" t="s">
        <v>27</v>
      </c>
      <c r="D17" s="78"/>
    </row>
    <row r="18" ht="17.25" customHeight="1" spans="1:4">
      <c r="A18" s="163"/>
      <c r="B18" s="78"/>
      <c r="C18" s="32" t="s">
        <v>28</v>
      </c>
      <c r="D18" s="78"/>
    </row>
    <row r="19" ht="17.25" customHeight="1" spans="1:4">
      <c r="A19" s="163"/>
      <c r="B19" s="78"/>
      <c r="C19" s="32" t="s">
        <v>29</v>
      </c>
      <c r="D19" s="78"/>
    </row>
    <row r="20" ht="17.25" customHeight="1" spans="1:4">
      <c r="A20" s="163"/>
      <c r="B20" s="78"/>
      <c r="C20" s="32" t="s">
        <v>30</v>
      </c>
      <c r="D20" s="78"/>
    </row>
    <row r="21" ht="17.25" customHeight="1" spans="1:4">
      <c r="A21" s="163"/>
      <c r="B21" s="78"/>
      <c r="C21" s="32" t="s">
        <v>31</v>
      </c>
      <c r="D21" s="78"/>
    </row>
    <row r="22" ht="17.25" customHeight="1" spans="1:4">
      <c r="A22" s="163"/>
      <c r="B22" s="78"/>
      <c r="C22" s="32" t="s">
        <v>32</v>
      </c>
      <c r="D22" s="78"/>
    </row>
    <row r="23" ht="17.25" customHeight="1" spans="1:4">
      <c r="A23" s="163"/>
      <c r="B23" s="78"/>
      <c r="C23" s="32" t="s">
        <v>33</v>
      </c>
      <c r="D23" s="78"/>
    </row>
    <row r="24" ht="17.25" customHeight="1" spans="1:4">
      <c r="A24" s="163"/>
      <c r="B24" s="78"/>
      <c r="C24" s="32" t="s">
        <v>34</v>
      </c>
      <c r="D24" s="78"/>
    </row>
    <row r="25" ht="17.25" customHeight="1" spans="1:4">
      <c r="A25" s="163"/>
      <c r="B25" s="78"/>
      <c r="C25" s="32" t="s">
        <v>35</v>
      </c>
      <c r="D25" s="78">
        <v>150271.08</v>
      </c>
    </row>
    <row r="26" ht="17.25" customHeight="1" spans="1:4">
      <c r="A26" s="163"/>
      <c r="B26" s="78"/>
      <c r="C26" s="32" t="s">
        <v>36</v>
      </c>
      <c r="D26" s="78"/>
    </row>
    <row r="27" ht="17.25" customHeight="1" spans="1:4">
      <c r="A27" s="163"/>
      <c r="B27" s="78"/>
      <c r="C27" s="144" t="s">
        <v>37</v>
      </c>
      <c r="D27" s="78"/>
    </row>
    <row r="28" ht="17.25" customHeight="1" spans="1:4">
      <c r="A28" s="163"/>
      <c r="B28" s="78"/>
      <c r="C28" s="32" t="s">
        <v>38</v>
      </c>
      <c r="D28" s="78"/>
    </row>
    <row r="29" ht="16.5" customHeight="1" spans="1:4">
      <c r="A29" s="163"/>
      <c r="B29" s="78"/>
      <c r="C29" s="32" t="s">
        <v>39</v>
      </c>
      <c r="D29" s="78"/>
    </row>
    <row r="30" ht="16.5" customHeight="1" spans="1:4">
      <c r="A30" s="163"/>
      <c r="B30" s="78"/>
      <c r="C30" s="144" t="s">
        <v>40</v>
      </c>
      <c r="D30" s="78"/>
    </row>
    <row r="31" ht="17.25" customHeight="1" spans="1:4">
      <c r="A31" s="163"/>
      <c r="B31" s="78"/>
      <c r="C31" s="144" t="s">
        <v>41</v>
      </c>
      <c r="D31" s="78"/>
    </row>
    <row r="32" ht="17.25" customHeight="1" spans="1:4">
      <c r="A32" s="163"/>
      <c r="B32" s="78"/>
      <c r="C32" s="32" t="s">
        <v>42</v>
      </c>
      <c r="D32" s="78"/>
    </row>
    <row r="33" ht="16.5" customHeight="1" spans="1:4">
      <c r="A33" s="163" t="s">
        <v>43</v>
      </c>
      <c r="B33" s="78">
        <v>2475203.48</v>
      </c>
      <c r="C33" s="163" t="s">
        <v>44</v>
      </c>
      <c r="D33" s="78">
        <v>2475203.48</v>
      </c>
    </row>
    <row r="34" ht="16.5" customHeight="1" spans="1:4">
      <c r="A34" s="144" t="s">
        <v>45</v>
      </c>
      <c r="B34" s="78"/>
      <c r="C34" s="144" t="s">
        <v>46</v>
      </c>
      <c r="D34" s="78"/>
    </row>
    <row r="35" ht="16.5" customHeight="1" spans="1:4">
      <c r="A35" s="32" t="s">
        <v>47</v>
      </c>
      <c r="B35" s="78"/>
      <c r="C35" s="32" t="s">
        <v>47</v>
      </c>
      <c r="D35" s="78"/>
    </row>
    <row r="36" ht="16.5" customHeight="1" spans="1:4">
      <c r="A36" s="32" t="s">
        <v>48</v>
      </c>
      <c r="B36" s="78"/>
      <c r="C36" s="32" t="s">
        <v>49</v>
      </c>
      <c r="D36" s="78"/>
    </row>
    <row r="37" ht="16.5" customHeight="1" spans="1:4">
      <c r="A37" s="164" t="s">
        <v>50</v>
      </c>
      <c r="B37" s="78">
        <v>2475203.48</v>
      </c>
      <c r="C37" s="164" t="s">
        <v>51</v>
      </c>
      <c r="D37" s="78">
        <v>2475203.48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7">
        <v>1</v>
      </c>
      <c r="B2" s="118">
        <v>0</v>
      </c>
      <c r="C2" s="117">
        <v>1</v>
      </c>
      <c r="D2" s="119"/>
      <c r="E2" s="119"/>
      <c r="F2" s="116" t="s">
        <v>345</v>
      </c>
    </row>
    <row r="3" ht="42" customHeight="1" spans="1:6">
      <c r="A3" s="120" t="str">
        <f>"2025"&amp;"年部门政府性基金预算支出预算表"</f>
        <v>2025年部门政府性基金预算支出预算表</v>
      </c>
      <c r="B3" s="120" t="s">
        <v>346</v>
      </c>
      <c r="C3" s="121"/>
      <c r="D3" s="122"/>
      <c r="E3" s="122"/>
      <c r="F3" s="122"/>
    </row>
    <row r="4" ht="13.5" customHeight="1" spans="1:6">
      <c r="A4" s="5" t="str">
        <f>"单位名称："&amp;"嵩明县信访局"</f>
        <v>单位名称：嵩明县信访局</v>
      </c>
      <c r="B4" s="5" t="s">
        <v>347</v>
      </c>
      <c r="C4" s="117"/>
      <c r="D4" s="119"/>
      <c r="E4" s="119"/>
      <c r="F4" s="116" t="s">
        <v>1</v>
      </c>
    </row>
    <row r="5" ht="19.5" customHeight="1" spans="1:6">
      <c r="A5" s="123" t="s">
        <v>177</v>
      </c>
      <c r="B5" s="124" t="s">
        <v>73</v>
      </c>
      <c r="C5" s="123" t="s">
        <v>74</v>
      </c>
      <c r="D5" s="11" t="s">
        <v>348</v>
      </c>
      <c r="E5" s="12"/>
      <c r="F5" s="13"/>
    </row>
    <row r="6" ht="18.75" customHeight="1" spans="1:6">
      <c r="A6" s="125"/>
      <c r="B6" s="126"/>
      <c r="C6" s="125"/>
      <c r="D6" s="16" t="s">
        <v>55</v>
      </c>
      <c r="E6" s="11" t="s">
        <v>76</v>
      </c>
      <c r="F6" s="16" t="s">
        <v>77</v>
      </c>
    </row>
    <row r="7" ht="18.75" customHeight="1" spans="1:6">
      <c r="A7" s="67">
        <v>1</v>
      </c>
      <c r="B7" s="127" t="s">
        <v>84</v>
      </c>
      <c r="C7" s="67">
        <v>3</v>
      </c>
      <c r="D7" s="128">
        <v>4</v>
      </c>
      <c r="E7" s="128">
        <v>5</v>
      </c>
      <c r="F7" s="128">
        <v>6</v>
      </c>
    </row>
    <row r="8" ht="21" customHeight="1" spans="1:6">
      <c r="A8" s="21"/>
      <c r="B8" s="21"/>
      <c r="C8" s="21"/>
      <c r="D8" s="78"/>
      <c r="E8" s="78"/>
      <c r="F8" s="78"/>
    </row>
    <row r="9" ht="21" customHeight="1" spans="1:6">
      <c r="A9" s="21"/>
      <c r="B9" s="21"/>
      <c r="C9" s="21"/>
      <c r="D9" s="78"/>
      <c r="E9" s="78"/>
      <c r="F9" s="78"/>
    </row>
    <row r="10" ht="18.75" customHeight="1" spans="1:6">
      <c r="A10" s="129" t="s">
        <v>167</v>
      </c>
      <c r="B10" s="129" t="s">
        <v>167</v>
      </c>
      <c r="C10" s="130" t="s">
        <v>167</v>
      </c>
      <c r="D10" s="78"/>
      <c r="E10" s="78"/>
      <c r="F10" s="78"/>
    </row>
    <row r="11" ht="20" customHeight="1" spans="1:1">
      <c r="A11" t="s">
        <v>349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E23" sqref="E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2"/>
      <c r="C2" s="82"/>
      <c r="R2" s="3"/>
      <c r="S2" s="3" t="s">
        <v>350</v>
      </c>
    </row>
    <row r="3" ht="41.25" customHeight="1" spans="1:19">
      <c r="A3" s="71" t="str">
        <f>"2025"&amp;"年部门政府采购预算表"</f>
        <v>2025年部门政府采购预算表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09" t="str">
        <f>"单位名称："&amp;"嵩明县信访局"</f>
        <v>单位名称：嵩明县信访局</v>
      </c>
      <c r="B4" s="84"/>
      <c r="C4" s="84"/>
      <c r="D4" s="7"/>
      <c r="E4" s="7"/>
      <c r="F4" s="7"/>
      <c r="G4" s="7"/>
      <c r="H4" s="7"/>
      <c r="I4" s="7"/>
      <c r="J4" s="7"/>
      <c r="K4" s="7"/>
      <c r="L4" s="7"/>
      <c r="R4" s="8"/>
      <c r="S4" s="116" t="s">
        <v>1</v>
      </c>
    </row>
    <row r="5" ht="15.75" customHeight="1" spans="1:19">
      <c r="A5" s="10" t="s">
        <v>176</v>
      </c>
      <c r="B5" s="85" t="s">
        <v>177</v>
      </c>
      <c r="C5" s="85" t="s">
        <v>351</v>
      </c>
      <c r="D5" s="86" t="s">
        <v>352</v>
      </c>
      <c r="E5" s="86" t="s">
        <v>353</v>
      </c>
      <c r="F5" s="86" t="s">
        <v>354</v>
      </c>
      <c r="G5" s="86" t="s">
        <v>355</v>
      </c>
      <c r="H5" s="86" t="s">
        <v>356</v>
      </c>
      <c r="I5" s="99" t="s">
        <v>184</v>
      </c>
      <c r="J5" s="99"/>
      <c r="K5" s="99"/>
      <c r="L5" s="99"/>
      <c r="M5" s="100"/>
      <c r="N5" s="99"/>
      <c r="O5" s="99"/>
      <c r="P5" s="79"/>
      <c r="Q5" s="99"/>
      <c r="R5" s="100"/>
      <c r="S5" s="80"/>
    </row>
    <row r="6" ht="17.25" customHeight="1" spans="1:19">
      <c r="A6" s="15"/>
      <c r="B6" s="87"/>
      <c r="C6" s="87"/>
      <c r="D6" s="88"/>
      <c r="E6" s="88"/>
      <c r="F6" s="88"/>
      <c r="G6" s="88"/>
      <c r="H6" s="88"/>
      <c r="I6" s="88" t="s">
        <v>55</v>
      </c>
      <c r="J6" s="88" t="s">
        <v>58</v>
      </c>
      <c r="K6" s="88" t="s">
        <v>357</v>
      </c>
      <c r="L6" s="88" t="s">
        <v>358</v>
      </c>
      <c r="M6" s="101" t="s">
        <v>359</v>
      </c>
      <c r="N6" s="102" t="s">
        <v>360</v>
      </c>
      <c r="O6" s="102"/>
      <c r="P6" s="107"/>
      <c r="Q6" s="102"/>
      <c r="R6" s="108"/>
      <c r="S6" s="89"/>
    </row>
    <row r="7" ht="54" customHeight="1" spans="1:19">
      <c r="A7" s="18"/>
      <c r="B7" s="89"/>
      <c r="C7" s="89"/>
      <c r="D7" s="90"/>
      <c r="E7" s="90"/>
      <c r="F7" s="90"/>
      <c r="G7" s="90"/>
      <c r="H7" s="90"/>
      <c r="I7" s="90"/>
      <c r="J7" s="90" t="s">
        <v>57</v>
      </c>
      <c r="K7" s="90"/>
      <c r="L7" s="90"/>
      <c r="M7" s="103"/>
      <c r="N7" s="90" t="s">
        <v>57</v>
      </c>
      <c r="O7" s="90" t="s">
        <v>64</v>
      </c>
      <c r="P7" s="89" t="s">
        <v>65</v>
      </c>
      <c r="Q7" s="90" t="s">
        <v>66</v>
      </c>
      <c r="R7" s="103" t="s">
        <v>67</v>
      </c>
      <c r="S7" s="89" t="s">
        <v>68</v>
      </c>
    </row>
    <row r="8" ht="18" customHeight="1" spans="1:19">
      <c r="A8" s="110">
        <v>1</v>
      </c>
      <c r="B8" s="110" t="s">
        <v>84</v>
      </c>
      <c r="C8" s="111">
        <v>3</v>
      </c>
      <c r="D8" s="111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</row>
    <row r="9" ht="21" customHeight="1" spans="1:19">
      <c r="A9" s="91" t="s">
        <v>70</v>
      </c>
      <c r="B9" s="92" t="s">
        <v>70</v>
      </c>
      <c r="C9" s="92" t="s">
        <v>215</v>
      </c>
      <c r="D9" s="93" t="s">
        <v>361</v>
      </c>
      <c r="E9" s="93" t="s">
        <v>362</v>
      </c>
      <c r="F9" s="93" t="s">
        <v>363</v>
      </c>
      <c r="G9" s="112">
        <v>1</v>
      </c>
      <c r="H9" s="78">
        <v>5000</v>
      </c>
      <c r="I9" s="78">
        <v>5000</v>
      </c>
      <c r="J9" s="78">
        <v>5000</v>
      </c>
      <c r="K9" s="78"/>
      <c r="L9" s="78"/>
      <c r="M9" s="78"/>
      <c r="N9" s="78"/>
      <c r="O9" s="78"/>
      <c r="P9" s="78"/>
      <c r="Q9" s="78"/>
      <c r="R9" s="78"/>
      <c r="S9" s="78"/>
    </row>
    <row r="10" ht="21" customHeight="1" spans="1:19">
      <c r="A10" s="91" t="s">
        <v>70</v>
      </c>
      <c r="B10" s="92" t="s">
        <v>70</v>
      </c>
      <c r="C10" s="92" t="s">
        <v>215</v>
      </c>
      <c r="D10" s="93" t="s">
        <v>364</v>
      </c>
      <c r="E10" s="93" t="s">
        <v>365</v>
      </c>
      <c r="F10" s="93" t="s">
        <v>363</v>
      </c>
      <c r="G10" s="112">
        <v>1</v>
      </c>
      <c r="H10" s="78">
        <v>14250</v>
      </c>
      <c r="I10" s="78">
        <v>14250</v>
      </c>
      <c r="J10" s="78">
        <v>14250</v>
      </c>
      <c r="K10" s="78"/>
      <c r="L10" s="78"/>
      <c r="M10" s="78"/>
      <c r="N10" s="78"/>
      <c r="O10" s="78"/>
      <c r="P10" s="78"/>
      <c r="Q10" s="78"/>
      <c r="R10" s="78"/>
      <c r="S10" s="78"/>
    </row>
    <row r="11" ht="21" customHeight="1" spans="1:19">
      <c r="A11" s="91" t="s">
        <v>70</v>
      </c>
      <c r="B11" s="92" t="s">
        <v>70</v>
      </c>
      <c r="C11" s="92" t="s">
        <v>215</v>
      </c>
      <c r="D11" s="93" t="s">
        <v>366</v>
      </c>
      <c r="E11" s="93" t="s">
        <v>367</v>
      </c>
      <c r="F11" s="93" t="s">
        <v>363</v>
      </c>
      <c r="G11" s="112">
        <v>1</v>
      </c>
      <c r="H11" s="78">
        <v>5000</v>
      </c>
      <c r="I11" s="78">
        <v>5000</v>
      </c>
      <c r="J11" s="78">
        <v>5000</v>
      </c>
      <c r="K11" s="78"/>
      <c r="L11" s="78"/>
      <c r="M11" s="78"/>
      <c r="N11" s="78"/>
      <c r="O11" s="78"/>
      <c r="P11" s="78"/>
      <c r="Q11" s="78"/>
      <c r="R11" s="78"/>
      <c r="S11" s="78"/>
    </row>
    <row r="12" ht="21" customHeight="1" spans="1:19">
      <c r="A12" s="94" t="s">
        <v>167</v>
      </c>
      <c r="B12" s="95"/>
      <c r="C12" s="95"/>
      <c r="D12" s="96"/>
      <c r="E12" s="96"/>
      <c r="F12" s="96"/>
      <c r="G12" s="113"/>
      <c r="H12" s="78">
        <v>24250</v>
      </c>
      <c r="I12" s="78">
        <v>24250</v>
      </c>
      <c r="J12" s="78">
        <v>24250</v>
      </c>
      <c r="K12" s="78"/>
      <c r="L12" s="78"/>
      <c r="M12" s="78"/>
      <c r="N12" s="78"/>
      <c r="O12" s="78"/>
      <c r="P12" s="78"/>
      <c r="Q12" s="78"/>
      <c r="R12" s="78"/>
      <c r="S12" s="78"/>
    </row>
    <row r="13" ht="21" customHeight="1" spans="1:19">
      <c r="A13" s="109" t="s">
        <v>368</v>
      </c>
      <c r="B13" s="5"/>
      <c r="C13" s="5"/>
      <c r="D13" s="109"/>
      <c r="E13" s="109"/>
      <c r="F13" s="109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</row>
  </sheetData>
  <mergeCells count="19">
    <mergeCell ref="A3:S3"/>
    <mergeCell ref="A4:H4"/>
    <mergeCell ref="I5:S5"/>
    <mergeCell ref="N6:S6"/>
    <mergeCell ref="A12:G12"/>
    <mergeCell ref="A13:S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F1" workbookViewId="0">
      <pane ySplit="1" topLeftCell="A2" activePane="bottomLeft" state="frozen"/>
      <selection/>
      <selection pane="bottomLeft" activeCell="I26" sqref="I2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5"/>
      <c r="B2" s="82"/>
      <c r="C2" s="82"/>
      <c r="D2" s="82"/>
      <c r="E2" s="82"/>
      <c r="F2" s="82"/>
      <c r="G2" s="82"/>
      <c r="H2" s="75"/>
      <c r="I2" s="75"/>
      <c r="J2" s="75"/>
      <c r="K2" s="75"/>
      <c r="L2" s="75"/>
      <c r="M2" s="75"/>
      <c r="N2" s="97"/>
      <c r="O2" s="75"/>
      <c r="P2" s="75"/>
      <c r="Q2" s="82"/>
      <c r="R2" s="75"/>
      <c r="S2" s="105"/>
      <c r="T2" s="105" t="s">
        <v>369</v>
      </c>
    </row>
    <row r="3" ht="41.25" customHeight="1" spans="1:20">
      <c r="A3" s="71" t="str">
        <f>"2025"&amp;"年部门政府购买服务预算表"</f>
        <v>2025年部门政府购买服务预算表</v>
      </c>
      <c r="B3" s="65"/>
      <c r="C3" s="65"/>
      <c r="D3" s="65"/>
      <c r="E3" s="65"/>
      <c r="F3" s="65"/>
      <c r="G3" s="65"/>
      <c r="H3" s="83"/>
      <c r="I3" s="83"/>
      <c r="J3" s="83"/>
      <c r="K3" s="83"/>
      <c r="L3" s="83"/>
      <c r="M3" s="83"/>
      <c r="N3" s="98"/>
      <c r="O3" s="83"/>
      <c r="P3" s="83"/>
      <c r="Q3" s="65"/>
      <c r="R3" s="83"/>
      <c r="S3" s="98"/>
      <c r="T3" s="65"/>
    </row>
    <row r="4" ht="22.5" customHeight="1" spans="1:20">
      <c r="A4" s="72" t="str">
        <f>"单位名称："&amp;"嵩明县信访局"</f>
        <v>单位名称：嵩明县信访局</v>
      </c>
      <c r="B4" s="84"/>
      <c r="C4" s="84"/>
      <c r="D4" s="84"/>
      <c r="E4" s="84"/>
      <c r="F4" s="84"/>
      <c r="G4" s="84"/>
      <c r="H4" s="73"/>
      <c r="I4" s="73"/>
      <c r="J4" s="73"/>
      <c r="K4" s="73"/>
      <c r="L4" s="73"/>
      <c r="M4" s="73"/>
      <c r="N4" s="97"/>
      <c r="O4" s="75"/>
      <c r="P4" s="75"/>
      <c r="Q4" s="82"/>
      <c r="R4" s="75"/>
      <c r="S4" s="106"/>
      <c r="T4" s="105" t="s">
        <v>1</v>
      </c>
    </row>
    <row r="5" ht="24" customHeight="1" spans="1:20">
      <c r="A5" s="10" t="s">
        <v>176</v>
      </c>
      <c r="B5" s="85" t="s">
        <v>177</v>
      </c>
      <c r="C5" s="85" t="s">
        <v>351</v>
      </c>
      <c r="D5" s="85" t="s">
        <v>370</v>
      </c>
      <c r="E5" s="85" t="s">
        <v>371</v>
      </c>
      <c r="F5" s="85" t="s">
        <v>372</v>
      </c>
      <c r="G5" s="85" t="s">
        <v>373</v>
      </c>
      <c r="H5" s="86" t="s">
        <v>374</v>
      </c>
      <c r="I5" s="86" t="s">
        <v>375</v>
      </c>
      <c r="J5" s="99" t="s">
        <v>184</v>
      </c>
      <c r="K5" s="99"/>
      <c r="L5" s="99"/>
      <c r="M5" s="99"/>
      <c r="N5" s="100"/>
      <c r="O5" s="99"/>
      <c r="P5" s="99"/>
      <c r="Q5" s="79"/>
      <c r="R5" s="99"/>
      <c r="S5" s="100"/>
      <c r="T5" s="80"/>
    </row>
    <row r="6" ht="24" customHeight="1" spans="1:20">
      <c r="A6" s="15"/>
      <c r="B6" s="87"/>
      <c r="C6" s="87"/>
      <c r="D6" s="87"/>
      <c r="E6" s="87"/>
      <c r="F6" s="87"/>
      <c r="G6" s="87"/>
      <c r="H6" s="88"/>
      <c r="I6" s="88"/>
      <c r="J6" s="88" t="s">
        <v>55</v>
      </c>
      <c r="K6" s="88" t="s">
        <v>58</v>
      </c>
      <c r="L6" s="88" t="s">
        <v>357</v>
      </c>
      <c r="M6" s="88" t="s">
        <v>358</v>
      </c>
      <c r="N6" s="101" t="s">
        <v>359</v>
      </c>
      <c r="O6" s="102" t="s">
        <v>360</v>
      </c>
      <c r="P6" s="102"/>
      <c r="Q6" s="107"/>
      <c r="R6" s="102"/>
      <c r="S6" s="108"/>
      <c r="T6" s="89"/>
    </row>
    <row r="7" ht="54" customHeight="1" spans="1:20">
      <c r="A7" s="18"/>
      <c r="B7" s="89"/>
      <c r="C7" s="89"/>
      <c r="D7" s="89"/>
      <c r="E7" s="89"/>
      <c r="F7" s="89"/>
      <c r="G7" s="89"/>
      <c r="H7" s="90"/>
      <c r="I7" s="90"/>
      <c r="J7" s="90"/>
      <c r="K7" s="90" t="s">
        <v>57</v>
      </c>
      <c r="L7" s="90"/>
      <c r="M7" s="90"/>
      <c r="N7" s="103"/>
      <c r="O7" s="90" t="s">
        <v>57</v>
      </c>
      <c r="P7" s="90" t="s">
        <v>64</v>
      </c>
      <c r="Q7" s="89" t="s">
        <v>65</v>
      </c>
      <c r="R7" s="90" t="s">
        <v>66</v>
      </c>
      <c r="S7" s="103" t="s">
        <v>67</v>
      </c>
      <c r="T7" s="89" t="s">
        <v>68</v>
      </c>
    </row>
    <row r="8" ht="17.25" customHeight="1" spans="1:20">
      <c r="A8" s="19">
        <v>1</v>
      </c>
      <c r="B8" s="89">
        <v>2</v>
      </c>
      <c r="C8" s="19">
        <v>3</v>
      </c>
      <c r="D8" s="19">
        <v>4</v>
      </c>
      <c r="E8" s="89">
        <v>5</v>
      </c>
      <c r="F8" s="19">
        <v>6</v>
      </c>
      <c r="G8" s="19">
        <v>7</v>
      </c>
      <c r="H8" s="89">
        <v>8</v>
      </c>
      <c r="I8" s="19">
        <v>9</v>
      </c>
      <c r="J8" s="19">
        <v>10</v>
      </c>
      <c r="K8" s="89">
        <v>11</v>
      </c>
      <c r="L8" s="19">
        <v>12</v>
      </c>
      <c r="M8" s="19">
        <v>13</v>
      </c>
      <c r="N8" s="89">
        <v>14</v>
      </c>
      <c r="O8" s="19">
        <v>15</v>
      </c>
      <c r="P8" s="19">
        <v>16</v>
      </c>
      <c r="Q8" s="89">
        <v>17</v>
      </c>
      <c r="R8" s="19">
        <v>18</v>
      </c>
      <c r="S8" s="19">
        <v>19</v>
      </c>
      <c r="T8" s="19">
        <v>20</v>
      </c>
    </row>
    <row r="9" ht="21" customHeight="1" spans="1:20">
      <c r="A9" s="91" t="s">
        <v>70</v>
      </c>
      <c r="B9" s="92" t="s">
        <v>70</v>
      </c>
      <c r="C9" s="92" t="s">
        <v>215</v>
      </c>
      <c r="D9" s="92" t="s">
        <v>364</v>
      </c>
      <c r="E9" s="92" t="s">
        <v>376</v>
      </c>
      <c r="F9" s="92" t="s">
        <v>76</v>
      </c>
      <c r="G9" s="92" t="s">
        <v>377</v>
      </c>
      <c r="H9" s="93" t="s">
        <v>99</v>
      </c>
      <c r="I9" s="93" t="s">
        <v>364</v>
      </c>
      <c r="J9" s="78">
        <v>14250</v>
      </c>
      <c r="K9" s="78">
        <v>14250</v>
      </c>
      <c r="L9" s="78"/>
      <c r="M9" s="78"/>
      <c r="N9" s="78"/>
      <c r="O9" s="78"/>
      <c r="P9" s="78"/>
      <c r="Q9" s="78"/>
      <c r="R9" s="78"/>
      <c r="S9" s="78"/>
      <c r="T9" s="78"/>
    </row>
    <row r="10" ht="21" customHeight="1" spans="1:20">
      <c r="A10" s="94" t="s">
        <v>167</v>
      </c>
      <c r="B10" s="95"/>
      <c r="C10" s="95"/>
      <c r="D10" s="95"/>
      <c r="E10" s="95"/>
      <c r="F10" s="95"/>
      <c r="G10" s="95"/>
      <c r="H10" s="96"/>
      <c r="I10" s="104"/>
      <c r="J10" s="78">
        <v>14250</v>
      </c>
      <c r="K10" s="78">
        <v>14250</v>
      </c>
      <c r="L10" s="78"/>
      <c r="M10" s="78"/>
      <c r="N10" s="78"/>
      <c r="O10" s="78"/>
      <c r="P10" s="78"/>
      <c r="Q10" s="78"/>
      <c r="R10" s="78"/>
      <c r="S10" s="78"/>
      <c r="T10" s="78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E21" sqref="E21"/>
    </sheetView>
  </sheetViews>
  <sheetFormatPr defaultColWidth="9.14166666666667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0"/>
      <c r="W2" s="3"/>
      <c r="X2" s="3" t="s">
        <v>378</v>
      </c>
    </row>
    <row r="3" ht="41.25" customHeight="1" spans="1:24">
      <c r="A3" s="71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2" t="str">
        <f>"单位名称："&amp;"嵩明县信访局"</f>
        <v>单位名称：嵩明县信访局</v>
      </c>
      <c r="B4" s="73"/>
      <c r="C4" s="73"/>
      <c r="D4" s="74"/>
      <c r="E4" s="75"/>
      <c r="F4" s="75"/>
      <c r="G4" s="75"/>
      <c r="H4" s="75"/>
      <c r="I4" s="75"/>
      <c r="W4" s="8"/>
      <c r="X4" s="8" t="s">
        <v>1</v>
      </c>
    </row>
    <row r="5" ht="19.5" customHeight="1" spans="1:24">
      <c r="A5" s="28" t="s">
        <v>379</v>
      </c>
      <c r="B5" s="11" t="s">
        <v>184</v>
      </c>
      <c r="C5" s="12"/>
      <c r="D5" s="12"/>
      <c r="E5" s="11" t="s">
        <v>380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9"/>
      <c r="X5" s="80"/>
    </row>
    <row r="6" ht="40.5" customHeight="1" spans="1:24">
      <c r="A6" s="19"/>
      <c r="B6" s="29" t="s">
        <v>55</v>
      </c>
      <c r="C6" s="10" t="s">
        <v>58</v>
      </c>
      <c r="D6" s="76" t="s">
        <v>357</v>
      </c>
      <c r="E6" s="48" t="s">
        <v>381</v>
      </c>
      <c r="F6" s="48" t="s">
        <v>382</v>
      </c>
      <c r="G6" s="48" t="s">
        <v>383</v>
      </c>
      <c r="H6" s="48" t="s">
        <v>384</v>
      </c>
      <c r="I6" s="48" t="s">
        <v>385</v>
      </c>
      <c r="J6" s="48" t="s">
        <v>386</v>
      </c>
      <c r="K6" s="48" t="s">
        <v>387</v>
      </c>
      <c r="L6" s="48" t="s">
        <v>388</v>
      </c>
      <c r="M6" s="48" t="s">
        <v>389</v>
      </c>
      <c r="N6" s="48" t="s">
        <v>390</v>
      </c>
      <c r="O6" s="48" t="s">
        <v>391</v>
      </c>
      <c r="P6" s="48" t="s">
        <v>392</v>
      </c>
      <c r="Q6" s="48" t="s">
        <v>393</v>
      </c>
      <c r="R6" s="48" t="s">
        <v>394</v>
      </c>
      <c r="S6" s="48" t="s">
        <v>395</v>
      </c>
      <c r="T6" s="48" t="s">
        <v>396</v>
      </c>
      <c r="U6" s="48" t="s">
        <v>397</v>
      </c>
      <c r="V6" s="48" t="s">
        <v>398</v>
      </c>
      <c r="W6" s="48" t="s">
        <v>399</v>
      </c>
      <c r="X6" s="81" t="s">
        <v>400</v>
      </c>
    </row>
    <row r="7" ht="19.5" customHeight="1" spans="1:24">
      <c r="A7" s="20">
        <v>1</v>
      </c>
      <c r="B7" s="20">
        <v>2</v>
      </c>
      <c r="C7" s="20">
        <v>3</v>
      </c>
      <c r="D7" s="77">
        <v>4</v>
      </c>
      <c r="E7" s="36">
        <v>5</v>
      </c>
      <c r="F7" s="20">
        <v>6</v>
      </c>
      <c r="G7" s="20">
        <v>7</v>
      </c>
      <c r="H7" s="77">
        <v>8</v>
      </c>
      <c r="I7" s="20">
        <v>9</v>
      </c>
      <c r="J7" s="20">
        <v>10</v>
      </c>
      <c r="K7" s="20">
        <v>11</v>
      </c>
      <c r="L7" s="77">
        <v>12</v>
      </c>
      <c r="M7" s="20">
        <v>13</v>
      </c>
      <c r="N7" s="20">
        <v>14</v>
      </c>
      <c r="O7" s="20">
        <v>15</v>
      </c>
      <c r="P7" s="77">
        <v>16</v>
      </c>
      <c r="Q7" s="20">
        <v>17</v>
      </c>
      <c r="R7" s="20">
        <v>18</v>
      </c>
      <c r="S7" s="20">
        <v>19</v>
      </c>
      <c r="T7" s="77">
        <v>20</v>
      </c>
      <c r="U7" s="77">
        <v>21</v>
      </c>
      <c r="V7" s="77">
        <v>22</v>
      </c>
      <c r="W7" s="36">
        <v>23</v>
      </c>
      <c r="X7" s="36">
        <v>24</v>
      </c>
    </row>
    <row r="8" ht="19.5" customHeight="1" spans="1:24">
      <c r="A8" s="30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19.5" customHeight="1" spans="1:24">
      <c r="A9" s="6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customHeight="1" spans="1:1">
      <c r="A10" t="s">
        <v>401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E22" sqref="E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402</v>
      </c>
    </row>
    <row r="3" ht="41.25" customHeight="1" spans="1:10">
      <c r="A3" s="64" t="str">
        <f>"2025"&amp;"年对下转移支付绩效目标表"</f>
        <v>2025年对下转移支付绩效目标表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"单位名称："&amp;"嵩明县信访局"</f>
        <v>单位名称：嵩明县信访局</v>
      </c>
    </row>
    <row r="5" ht="44.25" customHeight="1" spans="1:10">
      <c r="A5" s="66" t="s">
        <v>379</v>
      </c>
      <c r="B5" s="66" t="s">
        <v>275</v>
      </c>
      <c r="C5" s="66" t="s">
        <v>276</v>
      </c>
      <c r="D5" s="66" t="s">
        <v>277</v>
      </c>
      <c r="E5" s="66" t="s">
        <v>278</v>
      </c>
      <c r="F5" s="67" t="s">
        <v>279</v>
      </c>
      <c r="G5" s="66" t="s">
        <v>280</v>
      </c>
      <c r="H5" s="67" t="s">
        <v>281</v>
      </c>
      <c r="I5" s="67" t="s">
        <v>282</v>
      </c>
      <c r="J5" s="66" t="s">
        <v>283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30"/>
      <c r="B7" s="68"/>
      <c r="C7" s="68"/>
      <c r="D7" s="68"/>
      <c r="E7" s="54"/>
      <c r="F7" s="69"/>
      <c r="G7" s="54"/>
      <c r="H7" s="69"/>
      <c r="I7" s="69"/>
      <c r="J7" s="54"/>
    </row>
    <row r="8" ht="42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  <row r="9" customHeight="1" spans="1:1">
      <c r="A9" t="s">
        <v>401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403</v>
      </c>
      <c r="B2" s="39"/>
      <c r="C2" s="39"/>
      <c r="D2" s="40"/>
      <c r="E2" s="40"/>
      <c r="F2" s="40"/>
      <c r="G2" s="39"/>
      <c r="H2" s="39"/>
      <c r="I2" s="40"/>
    </row>
    <row r="3" ht="41.25" customHeight="1" spans="1:9">
      <c r="A3" s="41" t="str">
        <f>"2025"&amp;"年新增资产配置预算表"</f>
        <v>2025年新增资产配置预算表</v>
      </c>
      <c r="B3" s="42"/>
      <c r="C3" s="42"/>
      <c r="D3" s="43"/>
      <c r="E3" s="43"/>
      <c r="F3" s="43"/>
      <c r="G3" s="42"/>
      <c r="H3" s="42"/>
      <c r="I3" s="43"/>
    </row>
    <row r="4" customHeight="1" spans="1:9">
      <c r="A4" s="44" t="str">
        <f>"单位名称："&amp;"嵩明县信访局"</f>
        <v>单位名称：嵩明县信访局</v>
      </c>
      <c r="B4" s="45"/>
      <c r="C4" s="45"/>
      <c r="D4" s="46"/>
      <c r="F4" s="43"/>
      <c r="G4" s="42"/>
      <c r="H4" s="42"/>
      <c r="I4" s="63" t="s">
        <v>1</v>
      </c>
    </row>
    <row r="5" ht="28.5" customHeight="1" spans="1:9">
      <c r="A5" s="47" t="s">
        <v>176</v>
      </c>
      <c r="B5" s="48" t="s">
        <v>177</v>
      </c>
      <c r="C5" s="49" t="s">
        <v>404</v>
      </c>
      <c r="D5" s="47" t="s">
        <v>405</v>
      </c>
      <c r="E5" s="47" t="s">
        <v>406</v>
      </c>
      <c r="F5" s="47" t="s">
        <v>407</v>
      </c>
      <c r="G5" s="48" t="s">
        <v>408</v>
      </c>
      <c r="H5" s="36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355</v>
      </c>
      <c r="H6" s="48" t="s">
        <v>409</v>
      </c>
      <c r="I6" s="48" t="s">
        <v>410</v>
      </c>
    </row>
    <row r="7" ht="17.25" customHeight="1" spans="1:9">
      <c r="A7" s="52" t="s">
        <v>83</v>
      </c>
      <c r="B7" s="53"/>
      <c r="C7" s="52">
        <v>2</v>
      </c>
      <c r="D7" s="54">
        <v>3</v>
      </c>
      <c r="E7" s="52">
        <v>4</v>
      </c>
      <c r="F7" s="53">
        <v>5</v>
      </c>
      <c r="G7" s="55">
        <v>6</v>
      </c>
      <c r="H7" s="54">
        <v>7</v>
      </c>
      <c r="I7" s="54">
        <v>8</v>
      </c>
    </row>
    <row r="8" ht="19.5" customHeight="1" spans="1:9">
      <c r="A8" s="56"/>
      <c r="B8" s="32"/>
      <c r="C8" s="32"/>
      <c r="D8" s="30"/>
      <c r="E8" s="21"/>
      <c r="F8" s="55"/>
      <c r="G8" s="57"/>
      <c r="H8" s="58"/>
      <c r="I8" s="58"/>
    </row>
    <row r="9" ht="19.5" customHeight="1" spans="1:9">
      <c r="A9" s="59" t="s">
        <v>55</v>
      </c>
      <c r="B9" s="60"/>
      <c r="C9" s="60"/>
      <c r="D9" s="61"/>
      <c r="E9" s="62"/>
      <c r="F9" s="62"/>
      <c r="G9" s="57"/>
      <c r="H9" s="58"/>
      <c r="I9" s="58"/>
    </row>
    <row r="10" customHeight="1" spans="1:1">
      <c r="A10" t="s">
        <v>411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412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"单位名称："&amp;"嵩明县信访局"</f>
        <v>单位名称：嵩明县信访局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250</v>
      </c>
      <c r="B5" s="9" t="s">
        <v>179</v>
      </c>
      <c r="C5" s="9" t="s">
        <v>251</v>
      </c>
      <c r="D5" s="10" t="s">
        <v>180</v>
      </c>
      <c r="E5" s="10" t="s">
        <v>181</v>
      </c>
      <c r="F5" s="10" t="s">
        <v>252</v>
      </c>
      <c r="G5" s="10" t="s">
        <v>253</v>
      </c>
      <c r="H5" s="28" t="s">
        <v>55</v>
      </c>
      <c r="I5" s="11" t="s">
        <v>413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18.75" customHeight="1" spans="1:11">
      <c r="A9" s="30"/>
      <c r="B9" s="21"/>
      <c r="C9" s="30"/>
      <c r="D9" s="30"/>
      <c r="E9" s="30"/>
      <c r="F9" s="30"/>
      <c r="G9" s="30"/>
      <c r="H9" s="31"/>
      <c r="I9" s="37"/>
      <c r="J9" s="37"/>
      <c r="K9" s="31"/>
    </row>
    <row r="10" ht="18.75" customHeight="1" spans="1:11">
      <c r="A10" s="32"/>
      <c r="B10" s="21"/>
      <c r="C10" s="21"/>
      <c r="D10" s="21"/>
      <c r="E10" s="21"/>
      <c r="F10" s="21"/>
      <c r="G10" s="21"/>
      <c r="H10" s="23"/>
      <c r="I10" s="23"/>
      <c r="J10" s="23"/>
      <c r="K10" s="31"/>
    </row>
    <row r="11" ht="18.75" customHeight="1" spans="1:11">
      <c r="A11" s="33" t="s">
        <v>167</v>
      </c>
      <c r="B11" s="34"/>
      <c r="C11" s="34"/>
      <c r="D11" s="34"/>
      <c r="E11" s="34"/>
      <c r="F11" s="34"/>
      <c r="G11" s="35"/>
      <c r="H11" s="23"/>
      <c r="I11" s="23"/>
      <c r="J11" s="23"/>
      <c r="K11" s="31"/>
    </row>
    <row r="12" customHeight="1" spans="1:1">
      <c r="A12" t="s">
        <v>414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opLeftCell="D1" workbookViewId="0">
      <pane ySplit="1" topLeftCell="A2" activePane="bottomLeft" state="frozen"/>
      <selection/>
      <selection pane="bottomLeft" activeCell="G9" sqref="G9:G1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415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"单位名称："&amp;"嵩明县信访局"</f>
        <v>单位名称：嵩明县信访局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251</v>
      </c>
      <c r="B5" s="9" t="s">
        <v>250</v>
      </c>
      <c r="C5" s="9" t="s">
        <v>179</v>
      </c>
      <c r="D5" s="10" t="s">
        <v>416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400000</v>
      </c>
      <c r="F9" s="23"/>
      <c r="G9" s="23"/>
    </row>
    <row r="10" ht="18.75" customHeight="1" spans="1:7">
      <c r="A10" s="21"/>
      <c r="B10" s="21" t="s">
        <v>417</v>
      </c>
      <c r="C10" s="21" t="s">
        <v>258</v>
      </c>
      <c r="D10" s="21" t="s">
        <v>418</v>
      </c>
      <c r="E10" s="23">
        <v>100000</v>
      </c>
      <c r="F10" s="23"/>
      <c r="G10" s="23"/>
    </row>
    <row r="11" ht="18.75" customHeight="1" spans="1:7">
      <c r="A11" s="24"/>
      <c r="B11" s="21" t="s">
        <v>417</v>
      </c>
      <c r="C11" s="21" t="s">
        <v>262</v>
      </c>
      <c r="D11" s="21" t="s">
        <v>418</v>
      </c>
      <c r="E11" s="23">
        <v>250000</v>
      </c>
      <c r="F11" s="23"/>
      <c r="G11" s="23"/>
    </row>
    <row r="12" ht="18.75" customHeight="1" spans="1:7">
      <c r="A12" s="24"/>
      <c r="B12" s="21" t="s">
        <v>419</v>
      </c>
      <c r="C12" s="21" t="s">
        <v>273</v>
      </c>
      <c r="D12" s="21" t="s">
        <v>418</v>
      </c>
      <c r="E12" s="23">
        <v>50000</v>
      </c>
      <c r="F12" s="23"/>
      <c r="G12" s="23"/>
    </row>
    <row r="13" ht="18.75" customHeight="1" spans="1:7">
      <c r="A13" s="25" t="s">
        <v>55</v>
      </c>
      <c r="B13" s="26" t="s">
        <v>420</v>
      </c>
      <c r="C13" s="26"/>
      <c r="D13" s="27"/>
      <c r="E13" s="23">
        <v>400000</v>
      </c>
      <c r="F13" s="23"/>
      <c r="G13" s="23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F24" sqref="F2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52</v>
      </c>
    </row>
    <row r="3" ht="41.25" customHeight="1" spans="1:1">
      <c r="A3" s="41" t="str">
        <f>"2025"&amp;"年部门收入预算表"</f>
        <v>2025年部门收入预算表</v>
      </c>
    </row>
    <row r="4" ht="17.25" customHeight="1" spans="1:19">
      <c r="A4" s="44" t="str">
        <f>"单位名称："&amp;"嵩明县信访局"</f>
        <v>单位名称：嵩明县信访局</v>
      </c>
      <c r="S4" s="46" t="s">
        <v>1</v>
      </c>
    </row>
    <row r="5" ht="21.75" customHeight="1" spans="1:19">
      <c r="A5" s="180" t="s">
        <v>53</v>
      </c>
      <c r="B5" s="181" t="s">
        <v>54</v>
      </c>
      <c r="C5" s="181" t="s">
        <v>55</v>
      </c>
      <c r="D5" s="182" t="s">
        <v>56</v>
      </c>
      <c r="E5" s="182"/>
      <c r="F5" s="182"/>
      <c r="G5" s="182"/>
      <c r="H5" s="182"/>
      <c r="I5" s="129"/>
      <c r="J5" s="182"/>
      <c r="K5" s="182"/>
      <c r="L5" s="182"/>
      <c r="M5" s="182"/>
      <c r="N5" s="189"/>
      <c r="O5" s="182" t="s">
        <v>45</v>
      </c>
      <c r="P5" s="182"/>
      <c r="Q5" s="182"/>
      <c r="R5" s="182"/>
      <c r="S5" s="189"/>
    </row>
    <row r="6" ht="27" customHeight="1" spans="1:19">
      <c r="A6" s="183"/>
      <c r="B6" s="184"/>
      <c r="C6" s="184"/>
      <c r="D6" s="184" t="s">
        <v>57</v>
      </c>
      <c r="E6" s="184" t="s">
        <v>58</v>
      </c>
      <c r="F6" s="184" t="s">
        <v>59</v>
      </c>
      <c r="G6" s="184" t="s">
        <v>60</v>
      </c>
      <c r="H6" s="184" t="s">
        <v>61</v>
      </c>
      <c r="I6" s="190" t="s">
        <v>62</v>
      </c>
      <c r="J6" s="191"/>
      <c r="K6" s="191"/>
      <c r="L6" s="191"/>
      <c r="M6" s="191"/>
      <c r="N6" s="192"/>
      <c r="O6" s="184" t="s">
        <v>57</v>
      </c>
      <c r="P6" s="184" t="s">
        <v>58</v>
      </c>
      <c r="Q6" s="184" t="s">
        <v>59</v>
      </c>
      <c r="R6" s="184" t="s">
        <v>60</v>
      </c>
      <c r="S6" s="184" t="s">
        <v>63</v>
      </c>
    </row>
    <row r="7" ht="30" customHeight="1" spans="1:19">
      <c r="A7" s="185"/>
      <c r="B7" s="104"/>
      <c r="C7" s="113"/>
      <c r="D7" s="113"/>
      <c r="E7" s="113"/>
      <c r="F7" s="113"/>
      <c r="G7" s="113"/>
      <c r="H7" s="113"/>
      <c r="I7" s="69" t="s">
        <v>57</v>
      </c>
      <c r="J7" s="192" t="s">
        <v>64</v>
      </c>
      <c r="K7" s="192" t="s">
        <v>65</v>
      </c>
      <c r="L7" s="192" t="s">
        <v>66</v>
      </c>
      <c r="M7" s="192" t="s">
        <v>67</v>
      </c>
      <c r="N7" s="192" t="s">
        <v>68</v>
      </c>
      <c r="O7" s="193"/>
      <c r="P7" s="193"/>
      <c r="Q7" s="193"/>
      <c r="R7" s="193"/>
      <c r="S7" s="113"/>
    </row>
    <row r="8" ht="15" customHeight="1" spans="1:19">
      <c r="A8" s="186">
        <v>1</v>
      </c>
      <c r="B8" s="186">
        <v>2</v>
      </c>
      <c r="C8" s="186">
        <v>3</v>
      </c>
      <c r="D8" s="186">
        <v>4</v>
      </c>
      <c r="E8" s="186">
        <v>5</v>
      </c>
      <c r="F8" s="186">
        <v>6</v>
      </c>
      <c r="G8" s="186">
        <v>7</v>
      </c>
      <c r="H8" s="186">
        <v>8</v>
      </c>
      <c r="I8" s="69">
        <v>9</v>
      </c>
      <c r="J8" s="186">
        <v>10</v>
      </c>
      <c r="K8" s="186">
        <v>11</v>
      </c>
      <c r="L8" s="186">
        <v>12</v>
      </c>
      <c r="M8" s="186">
        <v>13</v>
      </c>
      <c r="N8" s="186">
        <v>14</v>
      </c>
      <c r="O8" s="186">
        <v>15</v>
      </c>
      <c r="P8" s="186">
        <v>16</v>
      </c>
      <c r="Q8" s="186">
        <v>17</v>
      </c>
      <c r="R8" s="186">
        <v>18</v>
      </c>
      <c r="S8" s="186">
        <v>19</v>
      </c>
    </row>
    <row r="9" ht="18" customHeight="1" spans="1:19">
      <c r="A9" s="21" t="s">
        <v>69</v>
      </c>
      <c r="B9" s="21" t="s">
        <v>70</v>
      </c>
      <c r="C9" s="78">
        <v>2475203.48</v>
      </c>
      <c r="D9" s="78">
        <v>2475203.48</v>
      </c>
      <c r="E9" s="78">
        <v>2242703.48</v>
      </c>
      <c r="F9" s="78"/>
      <c r="G9" s="78"/>
      <c r="H9" s="78"/>
      <c r="I9" s="78">
        <v>232500</v>
      </c>
      <c r="J9" s="78"/>
      <c r="K9" s="78"/>
      <c r="L9" s="78"/>
      <c r="M9" s="78"/>
      <c r="N9" s="78">
        <v>232500</v>
      </c>
      <c r="O9" s="78"/>
      <c r="P9" s="78"/>
      <c r="Q9" s="78"/>
      <c r="R9" s="78"/>
      <c r="S9" s="78"/>
    </row>
    <row r="10" ht="18" customHeight="1" spans="1:19">
      <c r="A10" s="187" t="s">
        <v>71</v>
      </c>
      <c r="B10" s="187" t="s">
        <v>70</v>
      </c>
      <c r="C10" s="78">
        <v>2475203.48</v>
      </c>
      <c r="D10" s="78">
        <v>2475203.48</v>
      </c>
      <c r="E10" s="78">
        <v>2242703.48</v>
      </c>
      <c r="F10" s="78"/>
      <c r="G10" s="78"/>
      <c r="H10" s="78"/>
      <c r="I10" s="78">
        <v>232500</v>
      </c>
      <c r="J10" s="78"/>
      <c r="K10" s="78"/>
      <c r="L10" s="78"/>
      <c r="M10" s="78"/>
      <c r="N10" s="78">
        <v>232500</v>
      </c>
      <c r="O10" s="78"/>
      <c r="P10" s="78"/>
      <c r="Q10" s="78"/>
      <c r="R10" s="78"/>
      <c r="S10" s="78"/>
    </row>
    <row r="11" ht="18" customHeight="1" spans="1:19">
      <c r="A11" s="49" t="s">
        <v>55</v>
      </c>
      <c r="B11" s="188"/>
      <c r="C11" s="78">
        <v>2475203.48</v>
      </c>
      <c r="D11" s="78">
        <v>2475203.48</v>
      </c>
      <c r="E11" s="78">
        <v>2242703.48</v>
      </c>
      <c r="F11" s="78"/>
      <c r="G11" s="78"/>
      <c r="H11" s="78"/>
      <c r="I11" s="78">
        <v>232500</v>
      </c>
      <c r="J11" s="78"/>
      <c r="K11" s="78"/>
      <c r="L11" s="78"/>
      <c r="M11" s="78"/>
      <c r="N11" s="78">
        <v>232500</v>
      </c>
      <c r="O11" s="78"/>
      <c r="P11" s="78"/>
      <c r="Q11" s="78"/>
      <c r="R11" s="78"/>
      <c r="S11" s="78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6" t="s">
        <v>72</v>
      </c>
    </row>
    <row r="3" ht="41.25" customHeight="1" spans="1:1">
      <c r="A3" s="41" t="str">
        <f>"2025"&amp;"年部门支出预算表"</f>
        <v>2025年部门支出预算表</v>
      </c>
    </row>
    <row r="4" ht="17.25" customHeight="1" spans="1:15">
      <c r="A4" s="44" t="str">
        <f>"单位名称："&amp;"嵩明县信访局"</f>
        <v>单位名称：嵩明县信访局</v>
      </c>
      <c r="O4" s="46" t="s">
        <v>1</v>
      </c>
    </row>
    <row r="5" ht="27" customHeight="1" spans="1:15">
      <c r="A5" s="166" t="s">
        <v>73</v>
      </c>
      <c r="B5" s="166" t="s">
        <v>74</v>
      </c>
      <c r="C5" s="166" t="s">
        <v>55</v>
      </c>
      <c r="D5" s="167" t="s">
        <v>58</v>
      </c>
      <c r="E5" s="168"/>
      <c r="F5" s="169"/>
      <c r="G5" s="170" t="s">
        <v>59</v>
      </c>
      <c r="H5" s="170" t="s">
        <v>60</v>
      </c>
      <c r="I5" s="170" t="s">
        <v>75</v>
      </c>
      <c r="J5" s="167" t="s">
        <v>62</v>
      </c>
      <c r="K5" s="168"/>
      <c r="L5" s="168"/>
      <c r="M5" s="168"/>
      <c r="N5" s="177"/>
      <c r="O5" s="178"/>
    </row>
    <row r="6" ht="42" customHeight="1" spans="1:15">
      <c r="A6" s="171"/>
      <c r="B6" s="171"/>
      <c r="C6" s="172"/>
      <c r="D6" s="173" t="s">
        <v>57</v>
      </c>
      <c r="E6" s="173" t="s">
        <v>76</v>
      </c>
      <c r="F6" s="173" t="s">
        <v>77</v>
      </c>
      <c r="G6" s="172"/>
      <c r="H6" s="172"/>
      <c r="I6" s="179"/>
      <c r="J6" s="173" t="s">
        <v>57</v>
      </c>
      <c r="K6" s="160" t="s">
        <v>78</v>
      </c>
      <c r="L6" s="160" t="s">
        <v>79</v>
      </c>
      <c r="M6" s="160" t="s">
        <v>80</v>
      </c>
      <c r="N6" s="160" t="s">
        <v>81</v>
      </c>
      <c r="O6" s="160" t="s">
        <v>82</v>
      </c>
    </row>
    <row r="7" ht="18" customHeight="1" spans="1:15">
      <c r="A7" s="52" t="s">
        <v>83</v>
      </c>
      <c r="B7" s="52" t="s">
        <v>84</v>
      </c>
      <c r="C7" s="52" t="s">
        <v>85</v>
      </c>
      <c r="D7" s="55" t="s">
        <v>86</v>
      </c>
      <c r="E7" s="55" t="s">
        <v>87</v>
      </c>
      <c r="F7" s="55" t="s">
        <v>88</v>
      </c>
      <c r="G7" s="55" t="s">
        <v>89</v>
      </c>
      <c r="H7" s="55" t="s">
        <v>90</v>
      </c>
      <c r="I7" s="55" t="s">
        <v>91</v>
      </c>
      <c r="J7" s="55" t="s">
        <v>92</v>
      </c>
      <c r="K7" s="55" t="s">
        <v>93</v>
      </c>
      <c r="L7" s="55" t="s">
        <v>94</v>
      </c>
      <c r="M7" s="55" t="s">
        <v>95</v>
      </c>
      <c r="N7" s="52" t="s">
        <v>96</v>
      </c>
      <c r="O7" s="55" t="s">
        <v>97</v>
      </c>
    </row>
    <row r="8" ht="21" customHeight="1" spans="1:15">
      <c r="A8" s="56" t="s">
        <v>98</v>
      </c>
      <c r="B8" s="56" t="s">
        <v>99</v>
      </c>
      <c r="C8" s="78">
        <v>2011968</v>
      </c>
      <c r="D8" s="78">
        <v>1779468</v>
      </c>
      <c r="E8" s="78">
        <v>1379468</v>
      </c>
      <c r="F8" s="78">
        <v>400000</v>
      </c>
      <c r="G8" s="78"/>
      <c r="H8" s="78"/>
      <c r="I8" s="78"/>
      <c r="J8" s="78">
        <v>232500</v>
      </c>
      <c r="K8" s="78"/>
      <c r="L8" s="78"/>
      <c r="M8" s="78"/>
      <c r="N8" s="78"/>
      <c r="O8" s="78">
        <v>232500</v>
      </c>
    </row>
    <row r="9" ht="21" customHeight="1" spans="1:15">
      <c r="A9" s="174" t="s">
        <v>100</v>
      </c>
      <c r="B9" s="174" t="s">
        <v>101</v>
      </c>
      <c r="C9" s="78">
        <v>2011968</v>
      </c>
      <c r="D9" s="78">
        <v>1779468</v>
      </c>
      <c r="E9" s="78">
        <v>1379468</v>
      </c>
      <c r="F9" s="78">
        <v>400000</v>
      </c>
      <c r="G9" s="78"/>
      <c r="H9" s="78"/>
      <c r="I9" s="78"/>
      <c r="J9" s="78">
        <v>232500</v>
      </c>
      <c r="K9" s="78"/>
      <c r="L9" s="78"/>
      <c r="M9" s="78"/>
      <c r="N9" s="78"/>
      <c r="O9" s="78">
        <v>232500</v>
      </c>
    </row>
    <row r="10" ht="21" customHeight="1" spans="1:15">
      <c r="A10" s="175" t="s">
        <v>102</v>
      </c>
      <c r="B10" s="175" t="s">
        <v>103</v>
      </c>
      <c r="C10" s="78">
        <v>2011968</v>
      </c>
      <c r="D10" s="78">
        <v>1779468</v>
      </c>
      <c r="E10" s="78">
        <v>1379468</v>
      </c>
      <c r="F10" s="78">
        <v>400000</v>
      </c>
      <c r="G10" s="78"/>
      <c r="H10" s="78"/>
      <c r="I10" s="78"/>
      <c r="J10" s="78">
        <v>232500</v>
      </c>
      <c r="K10" s="78"/>
      <c r="L10" s="78"/>
      <c r="M10" s="78"/>
      <c r="N10" s="78"/>
      <c r="O10" s="78">
        <v>232500</v>
      </c>
    </row>
    <row r="11" ht="21" customHeight="1" spans="1:15">
      <c r="A11" s="56" t="s">
        <v>104</v>
      </c>
      <c r="B11" s="56" t="s">
        <v>105</v>
      </c>
      <c r="C11" s="78">
        <v>169896.21</v>
      </c>
      <c r="D11" s="78">
        <v>169896.21</v>
      </c>
      <c r="E11" s="78">
        <v>169896.21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4" t="s">
        <v>106</v>
      </c>
      <c r="B12" s="174" t="s">
        <v>107</v>
      </c>
      <c r="C12" s="78">
        <v>169113</v>
      </c>
      <c r="D12" s="78">
        <v>169113</v>
      </c>
      <c r="E12" s="78">
        <v>169113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5" t="s">
        <v>108</v>
      </c>
      <c r="B13" s="175" t="s">
        <v>109</v>
      </c>
      <c r="C13" s="78">
        <v>169113</v>
      </c>
      <c r="D13" s="78">
        <v>169113</v>
      </c>
      <c r="E13" s="78">
        <v>169113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4" t="s">
        <v>110</v>
      </c>
      <c r="B14" s="174" t="s">
        <v>111</v>
      </c>
      <c r="C14" s="78">
        <v>783.21</v>
      </c>
      <c r="D14" s="78">
        <v>783.21</v>
      </c>
      <c r="E14" s="78">
        <v>783.21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5" t="s">
        <v>112</v>
      </c>
      <c r="B15" s="175" t="s">
        <v>111</v>
      </c>
      <c r="C15" s="78">
        <v>783.21</v>
      </c>
      <c r="D15" s="78">
        <v>783.21</v>
      </c>
      <c r="E15" s="78">
        <v>783.21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56" t="s">
        <v>113</v>
      </c>
      <c r="B16" s="56" t="s">
        <v>114</v>
      </c>
      <c r="C16" s="78">
        <v>143068.19</v>
      </c>
      <c r="D16" s="78">
        <v>143068.19</v>
      </c>
      <c r="E16" s="78">
        <v>143068.19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4" t="s">
        <v>115</v>
      </c>
      <c r="B17" s="174" t="s">
        <v>116</v>
      </c>
      <c r="C17" s="78">
        <v>143068.19</v>
      </c>
      <c r="D17" s="78">
        <v>143068.19</v>
      </c>
      <c r="E17" s="78">
        <v>143068.19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5" t="s">
        <v>117</v>
      </c>
      <c r="B18" s="175" t="s">
        <v>118</v>
      </c>
      <c r="C18" s="78">
        <v>83499.76</v>
      </c>
      <c r="D18" s="78">
        <v>83499.76</v>
      </c>
      <c r="E18" s="78">
        <v>83499.76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5" t="s">
        <v>119</v>
      </c>
      <c r="B19" s="175" t="s">
        <v>120</v>
      </c>
      <c r="C19" s="78">
        <v>52847.95</v>
      </c>
      <c r="D19" s="78">
        <v>52847.95</v>
      </c>
      <c r="E19" s="78">
        <v>52847.95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5" t="s">
        <v>121</v>
      </c>
      <c r="B20" s="175" t="s">
        <v>122</v>
      </c>
      <c r="C20" s="78">
        <v>6720.48</v>
      </c>
      <c r="D20" s="78">
        <v>6720.48</v>
      </c>
      <c r="E20" s="78">
        <v>6720.48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56" t="s">
        <v>123</v>
      </c>
      <c r="B21" s="56" t="s">
        <v>124</v>
      </c>
      <c r="C21" s="78">
        <v>150271.08</v>
      </c>
      <c r="D21" s="78">
        <v>150271.08</v>
      </c>
      <c r="E21" s="78">
        <v>150271.08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4" t="s">
        <v>125</v>
      </c>
      <c r="B22" s="174" t="s">
        <v>126</v>
      </c>
      <c r="C22" s="78">
        <v>150271.08</v>
      </c>
      <c r="D22" s="78">
        <v>150271.08</v>
      </c>
      <c r="E22" s="78">
        <v>150271.08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5" t="s">
        <v>127</v>
      </c>
      <c r="B23" s="175" t="s">
        <v>128</v>
      </c>
      <c r="C23" s="78">
        <v>150271.08</v>
      </c>
      <c r="D23" s="78">
        <v>150271.08</v>
      </c>
      <c r="E23" s="78">
        <v>150271.08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76" t="s">
        <v>55</v>
      </c>
      <c r="B24" s="35"/>
      <c r="C24" s="78">
        <v>2475203.48</v>
      </c>
      <c r="D24" s="78">
        <v>2242703.48</v>
      </c>
      <c r="E24" s="78">
        <v>1842703.48</v>
      </c>
      <c r="F24" s="78">
        <v>400000</v>
      </c>
      <c r="G24" s="78"/>
      <c r="H24" s="78"/>
      <c r="I24" s="78"/>
      <c r="J24" s="78">
        <v>232500</v>
      </c>
      <c r="K24" s="78"/>
      <c r="L24" s="78"/>
      <c r="M24" s="78"/>
      <c r="N24" s="78"/>
      <c r="O24" s="78">
        <v>232500</v>
      </c>
    </row>
  </sheetData>
  <mergeCells count="12">
    <mergeCell ref="A2:O2"/>
    <mergeCell ref="A3:O3"/>
    <mergeCell ref="A4:B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2"/>
      <c r="B2" s="46"/>
      <c r="C2" s="46"/>
      <c r="D2" s="46" t="s">
        <v>129</v>
      </c>
    </row>
    <row r="3" ht="41.25" customHeight="1" spans="1:1">
      <c r="A3" s="41" t="str">
        <f>"2025"&amp;"年部门财政拨款收支预算总表"</f>
        <v>2025年部门财政拨款收支预算总表</v>
      </c>
    </row>
    <row r="4" ht="17.25" customHeight="1" spans="1:4">
      <c r="A4" s="44" t="str">
        <f>"单位名称："&amp;"嵩明县信访局"</f>
        <v>单位名称：嵩明县信访局</v>
      </c>
      <c r="B4" s="159"/>
      <c r="D4" s="46" t="s">
        <v>1</v>
      </c>
    </row>
    <row r="5" ht="17.25" customHeight="1" spans="1:4">
      <c r="A5" s="160" t="s">
        <v>2</v>
      </c>
      <c r="B5" s="161"/>
      <c r="C5" s="160" t="s">
        <v>3</v>
      </c>
      <c r="D5" s="161"/>
    </row>
    <row r="6" ht="18.75" customHeight="1" spans="1:4">
      <c r="A6" s="160" t="s">
        <v>4</v>
      </c>
      <c r="B6" s="160" t="s">
        <v>5</v>
      </c>
      <c r="C6" s="160" t="s">
        <v>6</v>
      </c>
      <c r="D6" s="160" t="s">
        <v>5</v>
      </c>
    </row>
    <row r="7" ht="16.5" customHeight="1" spans="1:4">
      <c r="A7" s="162" t="s">
        <v>130</v>
      </c>
      <c r="B7" s="78">
        <v>2242703.48</v>
      </c>
      <c r="C7" s="162" t="s">
        <v>131</v>
      </c>
      <c r="D7" s="78">
        <v>2242703.48</v>
      </c>
    </row>
    <row r="8" ht="16.5" customHeight="1" spans="1:4">
      <c r="A8" s="162" t="s">
        <v>132</v>
      </c>
      <c r="B8" s="78">
        <v>2242703.48</v>
      </c>
      <c r="C8" s="162" t="s">
        <v>133</v>
      </c>
      <c r="D8" s="78">
        <v>1779468</v>
      </c>
    </row>
    <row r="9" ht="16.5" customHeight="1" spans="1:4">
      <c r="A9" s="162" t="s">
        <v>134</v>
      </c>
      <c r="B9" s="78"/>
      <c r="C9" s="162" t="s">
        <v>135</v>
      </c>
      <c r="D9" s="78"/>
    </row>
    <row r="10" ht="16.5" customHeight="1" spans="1:4">
      <c r="A10" s="162" t="s">
        <v>136</v>
      </c>
      <c r="B10" s="78"/>
      <c r="C10" s="162" t="s">
        <v>137</v>
      </c>
      <c r="D10" s="78"/>
    </row>
    <row r="11" ht="16.5" customHeight="1" spans="1:4">
      <c r="A11" s="162" t="s">
        <v>138</v>
      </c>
      <c r="B11" s="78"/>
      <c r="C11" s="162" t="s">
        <v>139</v>
      </c>
      <c r="D11" s="78"/>
    </row>
    <row r="12" ht="16.5" customHeight="1" spans="1:4">
      <c r="A12" s="162" t="s">
        <v>132</v>
      </c>
      <c r="B12" s="78"/>
      <c r="C12" s="162" t="s">
        <v>140</v>
      </c>
      <c r="D12" s="78"/>
    </row>
    <row r="13" ht="16.5" customHeight="1" spans="1:4">
      <c r="A13" s="144" t="s">
        <v>134</v>
      </c>
      <c r="B13" s="78"/>
      <c r="C13" s="68" t="s">
        <v>141</v>
      </c>
      <c r="D13" s="78"/>
    </row>
    <row r="14" ht="16.5" customHeight="1" spans="1:4">
      <c r="A14" s="144" t="s">
        <v>136</v>
      </c>
      <c r="B14" s="78"/>
      <c r="C14" s="68" t="s">
        <v>142</v>
      </c>
      <c r="D14" s="78"/>
    </row>
    <row r="15" ht="16.5" customHeight="1" spans="1:4">
      <c r="A15" s="163"/>
      <c r="B15" s="78"/>
      <c r="C15" s="68" t="s">
        <v>143</v>
      </c>
      <c r="D15" s="78">
        <v>169896.21</v>
      </c>
    </row>
    <row r="16" ht="16.5" customHeight="1" spans="1:4">
      <c r="A16" s="163"/>
      <c r="B16" s="78"/>
      <c r="C16" s="68" t="s">
        <v>144</v>
      </c>
      <c r="D16" s="78">
        <v>143068.19</v>
      </c>
    </row>
    <row r="17" ht="16.5" customHeight="1" spans="1:4">
      <c r="A17" s="163"/>
      <c r="B17" s="78"/>
      <c r="C17" s="68" t="s">
        <v>145</v>
      </c>
      <c r="D17" s="78"/>
    </row>
    <row r="18" ht="16.5" customHeight="1" spans="1:4">
      <c r="A18" s="163"/>
      <c r="B18" s="78"/>
      <c r="C18" s="68" t="s">
        <v>146</v>
      </c>
      <c r="D18" s="78"/>
    </row>
    <row r="19" ht="16.5" customHeight="1" spans="1:4">
      <c r="A19" s="163"/>
      <c r="B19" s="78"/>
      <c r="C19" s="68" t="s">
        <v>147</v>
      </c>
      <c r="D19" s="78"/>
    </row>
    <row r="20" ht="16.5" customHeight="1" spans="1:4">
      <c r="A20" s="163"/>
      <c r="B20" s="78"/>
      <c r="C20" s="68" t="s">
        <v>148</v>
      </c>
      <c r="D20" s="78"/>
    </row>
    <row r="21" ht="16.5" customHeight="1" spans="1:4">
      <c r="A21" s="163"/>
      <c r="B21" s="78"/>
      <c r="C21" s="68" t="s">
        <v>149</v>
      </c>
      <c r="D21" s="78"/>
    </row>
    <row r="22" ht="16.5" customHeight="1" spans="1:4">
      <c r="A22" s="163"/>
      <c r="B22" s="78"/>
      <c r="C22" s="68" t="s">
        <v>150</v>
      </c>
      <c r="D22" s="78"/>
    </row>
    <row r="23" ht="16.5" customHeight="1" spans="1:4">
      <c r="A23" s="163"/>
      <c r="B23" s="78"/>
      <c r="C23" s="68" t="s">
        <v>151</v>
      </c>
      <c r="D23" s="78"/>
    </row>
    <row r="24" ht="16.5" customHeight="1" spans="1:4">
      <c r="A24" s="163"/>
      <c r="B24" s="78"/>
      <c r="C24" s="68" t="s">
        <v>152</v>
      </c>
      <c r="D24" s="78"/>
    </row>
    <row r="25" ht="16.5" customHeight="1" spans="1:4">
      <c r="A25" s="163"/>
      <c r="B25" s="78"/>
      <c r="C25" s="68" t="s">
        <v>153</v>
      </c>
      <c r="D25" s="78"/>
    </row>
    <row r="26" ht="16.5" customHeight="1" spans="1:4">
      <c r="A26" s="163"/>
      <c r="B26" s="78"/>
      <c r="C26" s="68" t="s">
        <v>154</v>
      </c>
      <c r="D26" s="78">
        <v>150271.08</v>
      </c>
    </row>
    <row r="27" ht="16.5" customHeight="1" spans="1:4">
      <c r="A27" s="163"/>
      <c r="B27" s="78"/>
      <c r="C27" s="68" t="s">
        <v>155</v>
      </c>
      <c r="D27" s="78"/>
    </row>
    <row r="28" ht="16.5" customHeight="1" spans="1:4">
      <c r="A28" s="163"/>
      <c r="B28" s="78"/>
      <c r="C28" s="68" t="s">
        <v>156</v>
      </c>
      <c r="D28" s="78"/>
    </row>
    <row r="29" ht="16.5" customHeight="1" spans="1:4">
      <c r="A29" s="163"/>
      <c r="B29" s="78"/>
      <c r="C29" s="68" t="s">
        <v>157</v>
      </c>
      <c r="D29" s="78"/>
    </row>
    <row r="30" ht="16.5" customHeight="1" spans="1:4">
      <c r="A30" s="163"/>
      <c r="B30" s="78"/>
      <c r="C30" s="68" t="s">
        <v>158</v>
      </c>
      <c r="D30" s="78"/>
    </row>
    <row r="31" ht="16.5" customHeight="1" spans="1:4">
      <c r="A31" s="163"/>
      <c r="B31" s="78"/>
      <c r="C31" s="68" t="s">
        <v>159</v>
      </c>
      <c r="D31" s="78"/>
    </row>
    <row r="32" ht="16.5" customHeight="1" spans="1:4">
      <c r="A32" s="163"/>
      <c r="B32" s="78"/>
      <c r="C32" s="144" t="s">
        <v>160</v>
      </c>
      <c r="D32" s="78"/>
    </row>
    <row r="33" ht="16.5" customHeight="1" spans="1:4">
      <c r="A33" s="163"/>
      <c r="B33" s="78"/>
      <c r="C33" s="144" t="s">
        <v>161</v>
      </c>
      <c r="D33" s="78"/>
    </row>
    <row r="34" ht="16.5" customHeight="1" spans="1:4">
      <c r="A34" s="163"/>
      <c r="B34" s="78"/>
      <c r="C34" s="30" t="s">
        <v>162</v>
      </c>
      <c r="D34" s="78"/>
    </row>
    <row r="35" ht="15" customHeight="1" spans="1:4">
      <c r="A35" s="164" t="s">
        <v>50</v>
      </c>
      <c r="B35" s="165">
        <v>2242703.48</v>
      </c>
      <c r="C35" s="164" t="s">
        <v>51</v>
      </c>
      <c r="D35" s="165">
        <v>2242703.48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2" activePane="bottomLeft" state="frozen"/>
      <selection/>
      <selection pane="bottomLeft" activeCell="F19" sqref="F1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4"/>
      <c r="F2" s="70"/>
      <c r="G2" s="139" t="s">
        <v>163</v>
      </c>
    </row>
    <row r="3" ht="41.25" customHeight="1" spans="1:7">
      <c r="A3" s="122" t="str">
        <f>"2025"&amp;"年一般公共预算支出预算表（按功能科目分类）"</f>
        <v>2025年一般公共预算支出预算表（按功能科目分类）</v>
      </c>
      <c r="B3" s="122"/>
      <c r="C3" s="122"/>
      <c r="D3" s="122"/>
      <c r="E3" s="122"/>
      <c r="F3" s="122"/>
      <c r="G3" s="122"/>
    </row>
    <row r="4" ht="18" customHeight="1" spans="1:7">
      <c r="A4" s="5" t="str">
        <f>"单位名称："&amp;"嵩明县信访局"</f>
        <v>单位名称：嵩明县信访局</v>
      </c>
      <c r="F4" s="119"/>
      <c r="G4" s="139" t="s">
        <v>1</v>
      </c>
    </row>
    <row r="5" ht="20.25" customHeight="1" spans="1:7">
      <c r="A5" s="155" t="s">
        <v>164</v>
      </c>
      <c r="B5" s="156"/>
      <c r="C5" s="123" t="s">
        <v>55</v>
      </c>
      <c r="D5" s="147" t="s">
        <v>76</v>
      </c>
      <c r="E5" s="12"/>
      <c r="F5" s="13"/>
      <c r="G5" s="136" t="s">
        <v>77</v>
      </c>
    </row>
    <row r="6" ht="20.25" customHeight="1" spans="1:7">
      <c r="A6" s="157" t="s">
        <v>73</v>
      </c>
      <c r="B6" s="157" t="s">
        <v>74</v>
      </c>
      <c r="C6" s="19"/>
      <c r="D6" s="128" t="s">
        <v>57</v>
      </c>
      <c r="E6" s="128" t="s">
        <v>165</v>
      </c>
      <c r="F6" s="128" t="s">
        <v>166</v>
      </c>
      <c r="G6" s="138"/>
    </row>
    <row r="7" ht="15" customHeight="1" spans="1:7">
      <c r="A7" s="59" t="s">
        <v>83</v>
      </c>
      <c r="B7" s="59" t="s">
        <v>84</v>
      </c>
      <c r="C7" s="59" t="s">
        <v>85</v>
      </c>
      <c r="D7" s="59" t="s">
        <v>86</v>
      </c>
      <c r="E7" s="59" t="s">
        <v>87</v>
      </c>
      <c r="F7" s="59" t="s">
        <v>88</v>
      </c>
      <c r="G7" s="59" t="s">
        <v>89</v>
      </c>
    </row>
    <row r="8" ht="18" customHeight="1" spans="1:7">
      <c r="A8" s="30" t="s">
        <v>98</v>
      </c>
      <c r="B8" s="30" t="s">
        <v>99</v>
      </c>
      <c r="C8" s="78">
        <v>1779468</v>
      </c>
      <c r="D8" s="78">
        <v>1379468</v>
      </c>
      <c r="E8" s="78">
        <v>1187699</v>
      </c>
      <c r="F8" s="78">
        <v>191769</v>
      </c>
      <c r="G8" s="78">
        <v>400000</v>
      </c>
    </row>
    <row r="9" ht="18" customHeight="1" spans="1:7">
      <c r="A9" s="132" t="s">
        <v>100</v>
      </c>
      <c r="B9" s="132" t="s">
        <v>101</v>
      </c>
      <c r="C9" s="78">
        <v>1779468</v>
      </c>
      <c r="D9" s="78">
        <v>1379468</v>
      </c>
      <c r="E9" s="78">
        <v>1187699</v>
      </c>
      <c r="F9" s="78">
        <v>191769</v>
      </c>
      <c r="G9" s="78">
        <v>400000</v>
      </c>
    </row>
    <row r="10" ht="18" customHeight="1" spans="1:7">
      <c r="A10" s="133" t="s">
        <v>102</v>
      </c>
      <c r="B10" s="133" t="s">
        <v>103</v>
      </c>
      <c r="C10" s="78">
        <v>1779468</v>
      </c>
      <c r="D10" s="78">
        <v>1379468</v>
      </c>
      <c r="E10" s="78">
        <v>1187699</v>
      </c>
      <c r="F10" s="78">
        <v>191769</v>
      </c>
      <c r="G10" s="78">
        <v>400000</v>
      </c>
    </row>
    <row r="11" ht="18" customHeight="1" spans="1:7">
      <c r="A11" s="30" t="s">
        <v>104</v>
      </c>
      <c r="B11" s="30" t="s">
        <v>105</v>
      </c>
      <c r="C11" s="78">
        <v>169896.21</v>
      </c>
      <c r="D11" s="78">
        <v>169896.21</v>
      </c>
      <c r="E11" s="78">
        <v>169896.21</v>
      </c>
      <c r="F11" s="78"/>
      <c r="G11" s="78"/>
    </row>
    <row r="12" ht="18" customHeight="1" spans="1:7">
      <c r="A12" s="132" t="s">
        <v>106</v>
      </c>
      <c r="B12" s="132" t="s">
        <v>107</v>
      </c>
      <c r="C12" s="78">
        <v>169113</v>
      </c>
      <c r="D12" s="78">
        <v>169113</v>
      </c>
      <c r="E12" s="78">
        <v>169113</v>
      </c>
      <c r="F12" s="78"/>
      <c r="G12" s="78"/>
    </row>
    <row r="13" ht="18" customHeight="1" spans="1:7">
      <c r="A13" s="133" t="s">
        <v>108</v>
      </c>
      <c r="B13" s="133" t="s">
        <v>109</v>
      </c>
      <c r="C13" s="78">
        <v>169113</v>
      </c>
      <c r="D13" s="78">
        <v>169113</v>
      </c>
      <c r="E13" s="78">
        <v>169113</v>
      </c>
      <c r="F13" s="78"/>
      <c r="G13" s="78"/>
    </row>
    <row r="14" ht="18" customHeight="1" spans="1:7">
      <c r="A14" s="132" t="s">
        <v>110</v>
      </c>
      <c r="B14" s="132" t="s">
        <v>111</v>
      </c>
      <c r="C14" s="78">
        <v>783.21</v>
      </c>
      <c r="D14" s="78">
        <v>783.21</v>
      </c>
      <c r="E14" s="78">
        <v>783.21</v>
      </c>
      <c r="F14" s="78"/>
      <c r="G14" s="78"/>
    </row>
    <row r="15" ht="18" customHeight="1" spans="1:7">
      <c r="A15" s="133" t="s">
        <v>112</v>
      </c>
      <c r="B15" s="133" t="s">
        <v>111</v>
      </c>
      <c r="C15" s="78">
        <v>783.21</v>
      </c>
      <c r="D15" s="78">
        <v>783.21</v>
      </c>
      <c r="E15" s="78">
        <v>783.21</v>
      </c>
      <c r="F15" s="78"/>
      <c r="G15" s="78"/>
    </row>
    <row r="16" ht="18" customHeight="1" spans="1:7">
      <c r="A16" s="30" t="s">
        <v>113</v>
      </c>
      <c r="B16" s="30" t="s">
        <v>114</v>
      </c>
      <c r="C16" s="78">
        <v>143068.19</v>
      </c>
      <c r="D16" s="78">
        <v>143068.19</v>
      </c>
      <c r="E16" s="78">
        <v>143068.19</v>
      </c>
      <c r="F16" s="78"/>
      <c r="G16" s="78"/>
    </row>
    <row r="17" ht="18" customHeight="1" spans="1:7">
      <c r="A17" s="132" t="s">
        <v>115</v>
      </c>
      <c r="B17" s="132" t="s">
        <v>116</v>
      </c>
      <c r="C17" s="78">
        <v>143068.19</v>
      </c>
      <c r="D17" s="78">
        <v>143068.19</v>
      </c>
      <c r="E17" s="78">
        <v>143068.19</v>
      </c>
      <c r="F17" s="78"/>
      <c r="G17" s="78"/>
    </row>
    <row r="18" ht="18" customHeight="1" spans="1:7">
      <c r="A18" s="133" t="s">
        <v>117</v>
      </c>
      <c r="B18" s="133" t="s">
        <v>118</v>
      </c>
      <c r="C18" s="78">
        <v>83499.76</v>
      </c>
      <c r="D18" s="78">
        <v>83499.76</v>
      </c>
      <c r="E18" s="78">
        <v>83499.76</v>
      </c>
      <c r="F18" s="78"/>
      <c r="G18" s="78"/>
    </row>
    <row r="19" ht="18" customHeight="1" spans="1:7">
      <c r="A19" s="133" t="s">
        <v>119</v>
      </c>
      <c r="B19" s="133" t="s">
        <v>120</v>
      </c>
      <c r="C19" s="78">
        <v>52847.95</v>
      </c>
      <c r="D19" s="78">
        <v>52847.95</v>
      </c>
      <c r="E19" s="78">
        <v>52847.95</v>
      </c>
      <c r="F19" s="78"/>
      <c r="G19" s="78"/>
    </row>
    <row r="20" ht="18" customHeight="1" spans="1:7">
      <c r="A20" s="133" t="s">
        <v>121</v>
      </c>
      <c r="B20" s="133" t="s">
        <v>122</v>
      </c>
      <c r="C20" s="78">
        <v>6720.48</v>
      </c>
      <c r="D20" s="78">
        <v>6720.48</v>
      </c>
      <c r="E20" s="78">
        <v>6720.48</v>
      </c>
      <c r="F20" s="78"/>
      <c r="G20" s="78"/>
    </row>
    <row r="21" ht="18" customHeight="1" spans="1:7">
      <c r="A21" s="30" t="s">
        <v>123</v>
      </c>
      <c r="B21" s="30" t="s">
        <v>124</v>
      </c>
      <c r="C21" s="78">
        <v>150271.08</v>
      </c>
      <c r="D21" s="78">
        <v>150271.08</v>
      </c>
      <c r="E21" s="78">
        <v>150271.08</v>
      </c>
      <c r="F21" s="78"/>
      <c r="G21" s="78"/>
    </row>
    <row r="22" ht="18" customHeight="1" spans="1:7">
      <c r="A22" s="132" t="s">
        <v>125</v>
      </c>
      <c r="B22" s="132" t="s">
        <v>126</v>
      </c>
      <c r="C22" s="78">
        <v>150271.08</v>
      </c>
      <c r="D22" s="78">
        <v>150271.08</v>
      </c>
      <c r="E22" s="78">
        <v>150271.08</v>
      </c>
      <c r="F22" s="78"/>
      <c r="G22" s="78"/>
    </row>
    <row r="23" ht="18" customHeight="1" spans="1:7">
      <c r="A23" s="133" t="s">
        <v>127</v>
      </c>
      <c r="B23" s="133" t="s">
        <v>128</v>
      </c>
      <c r="C23" s="78">
        <v>150271.08</v>
      </c>
      <c r="D23" s="78">
        <v>150271.08</v>
      </c>
      <c r="E23" s="78">
        <v>150271.08</v>
      </c>
      <c r="F23" s="78"/>
      <c r="G23" s="78"/>
    </row>
    <row r="24" ht="18" customHeight="1" spans="1:7">
      <c r="A24" s="77" t="s">
        <v>167</v>
      </c>
      <c r="B24" s="158" t="s">
        <v>167</v>
      </c>
      <c r="C24" s="78">
        <v>2242703.48</v>
      </c>
      <c r="D24" s="78">
        <v>1842703.48</v>
      </c>
      <c r="E24" s="78">
        <v>1650934.48</v>
      </c>
      <c r="F24" s="78">
        <v>191769</v>
      </c>
      <c r="G24" s="78">
        <v>400000</v>
      </c>
    </row>
  </sheetData>
  <mergeCells count="6">
    <mergeCell ref="A3:G3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pane ySplit="1" topLeftCell="A2" activePane="bottomLeft" state="frozen"/>
      <selection/>
      <selection pane="bottomLeft" activeCell="G9" sqref="G9:G10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1" t="s">
        <v>168</v>
      </c>
    </row>
    <row r="3" ht="41.25" customHeight="1" spans="1:6">
      <c r="A3" s="152" t="str">
        <f>"2025"&amp;"年一般公共预算“三公”经费支出预算表"</f>
        <v>2025年一般公共预算“三公”经费支出预算表</v>
      </c>
      <c r="B3" s="43"/>
      <c r="C3" s="43"/>
      <c r="D3" s="43"/>
      <c r="E3" s="42"/>
      <c r="F3" s="43"/>
    </row>
    <row r="4" customHeight="1" spans="1:6">
      <c r="A4" s="109" t="str">
        <f>"单位名称："&amp;"嵩明县信访局"</f>
        <v>单位名称：嵩明县信访局</v>
      </c>
      <c r="B4" s="153"/>
      <c r="D4" s="43"/>
      <c r="E4" s="42"/>
      <c r="F4" s="63" t="s">
        <v>1</v>
      </c>
    </row>
    <row r="5" ht="27" customHeight="1" spans="1:6">
      <c r="A5" s="47" t="s">
        <v>169</v>
      </c>
      <c r="B5" s="47" t="s">
        <v>170</v>
      </c>
      <c r="C5" s="49" t="s">
        <v>171</v>
      </c>
      <c r="D5" s="47"/>
      <c r="E5" s="48"/>
      <c r="F5" s="47" t="s">
        <v>172</v>
      </c>
    </row>
    <row r="6" ht="28.5" customHeight="1" spans="1:6">
      <c r="A6" s="154"/>
      <c r="B6" s="51"/>
      <c r="C6" s="48" t="s">
        <v>57</v>
      </c>
      <c r="D6" s="48" t="s">
        <v>173</v>
      </c>
      <c r="E6" s="48" t="s">
        <v>174</v>
      </c>
      <c r="F6" s="50"/>
    </row>
    <row r="7" ht="17.25" customHeight="1" spans="1:6">
      <c r="A7" s="55" t="s">
        <v>83</v>
      </c>
      <c r="B7" s="55" t="s">
        <v>84</v>
      </c>
      <c r="C7" s="55" t="s">
        <v>85</v>
      </c>
      <c r="D7" s="55" t="s">
        <v>86</v>
      </c>
      <c r="E7" s="55" t="s">
        <v>87</v>
      </c>
      <c r="F7" s="55" t="s">
        <v>88</v>
      </c>
    </row>
    <row r="8" ht="17.25" customHeight="1" spans="1:6">
      <c r="A8" s="78">
        <v>24350</v>
      </c>
      <c r="B8" s="78"/>
      <c r="C8" s="78">
        <v>24250</v>
      </c>
      <c r="D8" s="78"/>
      <c r="E8" s="78">
        <v>24250</v>
      </c>
      <c r="F8" s="78">
        <v>100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topLeftCell="I1" workbookViewId="0">
      <pane ySplit="1" topLeftCell="A32" activePane="bottomLeft" state="frozen"/>
      <selection/>
      <selection pane="bottomLeft" activeCell="G9" sqref="G9:G10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16666666666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4"/>
      <c r="C2" s="140"/>
      <c r="E2" s="141"/>
      <c r="F2" s="141"/>
      <c r="G2" s="141"/>
      <c r="H2" s="141"/>
      <c r="I2" s="82"/>
      <c r="J2" s="82"/>
      <c r="K2" s="82"/>
      <c r="L2" s="82"/>
      <c r="M2" s="82"/>
      <c r="N2" s="82"/>
      <c r="R2" s="82"/>
      <c r="V2" s="140"/>
      <c r="X2" s="3" t="s">
        <v>175</v>
      </c>
    </row>
    <row r="3" ht="45.75" customHeight="1" spans="1:24">
      <c r="A3" s="65" t="str">
        <f>"2025"&amp;"年部门基本支出预算表"</f>
        <v>2025年部门基本支出预算表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tr">
        <f>"单位名称："&amp;"嵩明县信访局"</f>
        <v>单位名称：嵩明县信访局</v>
      </c>
      <c r="B4" s="6"/>
      <c r="C4" s="142"/>
      <c r="D4" s="142"/>
      <c r="E4" s="142"/>
      <c r="F4" s="142"/>
      <c r="G4" s="142"/>
      <c r="H4" s="142"/>
      <c r="I4" s="84"/>
      <c r="J4" s="84"/>
      <c r="K4" s="84"/>
      <c r="L4" s="84"/>
      <c r="M4" s="84"/>
      <c r="N4" s="84"/>
      <c r="O4" s="7"/>
      <c r="P4" s="7"/>
      <c r="Q4" s="7"/>
      <c r="R4" s="84"/>
      <c r="V4" s="140"/>
      <c r="X4" s="3" t="s">
        <v>1</v>
      </c>
    </row>
    <row r="5" ht="18" customHeight="1" spans="1:24">
      <c r="A5" s="9" t="s">
        <v>176</v>
      </c>
      <c r="B5" s="9" t="s">
        <v>177</v>
      </c>
      <c r="C5" s="9" t="s">
        <v>178</v>
      </c>
      <c r="D5" s="9" t="s">
        <v>179</v>
      </c>
      <c r="E5" s="9" t="s">
        <v>180</v>
      </c>
      <c r="F5" s="9" t="s">
        <v>181</v>
      </c>
      <c r="G5" s="9" t="s">
        <v>182</v>
      </c>
      <c r="H5" s="9" t="s">
        <v>183</v>
      </c>
      <c r="I5" s="147" t="s">
        <v>184</v>
      </c>
      <c r="J5" s="79" t="s">
        <v>184</v>
      </c>
      <c r="K5" s="79"/>
      <c r="L5" s="79"/>
      <c r="M5" s="79"/>
      <c r="N5" s="79"/>
      <c r="O5" s="12"/>
      <c r="P5" s="12"/>
      <c r="Q5" s="12"/>
      <c r="R5" s="100" t="s">
        <v>61</v>
      </c>
      <c r="S5" s="79" t="s">
        <v>62</v>
      </c>
      <c r="T5" s="79"/>
      <c r="U5" s="79"/>
      <c r="V5" s="79"/>
      <c r="W5" s="79"/>
      <c r="X5" s="80"/>
    </row>
    <row r="6" ht="18" customHeight="1" spans="1:24">
      <c r="A6" s="14"/>
      <c r="B6" s="29"/>
      <c r="C6" s="125"/>
      <c r="D6" s="14"/>
      <c r="E6" s="14"/>
      <c r="F6" s="14"/>
      <c r="G6" s="14"/>
      <c r="H6" s="14"/>
      <c r="I6" s="123" t="s">
        <v>185</v>
      </c>
      <c r="J6" s="147" t="s">
        <v>58</v>
      </c>
      <c r="K6" s="79"/>
      <c r="L6" s="79"/>
      <c r="M6" s="79"/>
      <c r="N6" s="80"/>
      <c r="O6" s="11" t="s">
        <v>186</v>
      </c>
      <c r="P6" s="12"/>
      <c r="Q6" s="13"/>
      <c r="R6" s="9" t="s">
        <v>61</v>
      </c>
      <c r="S6" s="147" t="s">
        <v>62</v>
      </c>
      <c r="T6" s="100" t="s">
        <v>64</v>
      </c>
      <c r="U6" s="79" t="s">
        <v>62</v>
      </c>
      <c r="V6" s="100" t="s">
        <v>66</v>
      </c>
      <c r="W6" s="100" t="s">
        <v>67</v>
      </c>
      <c r="X6" s="150" t="s">
        <v>68</v>
      </c>
    </row>
    <row r="7" ht="19.5" customHeight="1" spans="1:24">
      <c r="A7" s="29"/>
      <c r="B7" s="29"/>
      <c r="C7" s="29"/>
      <c r="D7" s="29"/>
      <c r="E7" s="29"/>
      <c r="F7" s="29"/>
      <c r="G7" s="29"/>
      <c r="H7" s="29"/>
      <c r="I7" s="29"/>
      <c r="J7" s="148" t="s">
        <v>187</v>
      </c>
      <c r="K7" s="9" t="s">
        <v>188</v>
      </c>
      <c r="L7" s="9" t="s">
        <v>189</v>
      </c>
      <c r="M7" s="9" t="s">
        <v>190</v>
      </c>
      <c r="N7" s="9" t="s">
        <v>191</v>
      </c>
      <c r="O7" s="9" t="s">
        <v>58</v>
      </c>
      <c r="P7" s="9" t="s">
        <v>59</v>
      </c>
      <c r="Q7" s="9" t="s">
        <v>60</v>
      </c>
      <c r="R7" s="29"/>
      <c r="S7" s="9" t="s">
        <v>57</v>
      </c>
      <c r="T7" s="9" t="s">
        <v>64</v>
      </c>
      <c r="U7" s="9" t="s">
        <v>192</v>
      </c>
      <c r="V7" s="9" t="s">
        <v>66</v>
      </c>
      <c r="W7" s="9" t="s">
        <v>67</v>
      </c>
      <c r="X7" s="9" t="s">
        <v>68</v>
      </c>
    </row>
    <row r="8" ht="37.5" customHeight="1" spans="1:24">
      <c r="A8" s="143"/>
      <c r="B8" s="19"/>
      <c r="C8" s="143"/>
      <c r="D8" s="143"/>
      <c r="E8" s="143"/>
      <c r="F8" s="143"/>
      <c r="G8" s="143"/>
      <c r="H8" s="143"/>
      <c r="I8" s="143"/>
      <c r="J8" s="149" t="s">
        <v>57</v>
      </c>
      <c r="K8" s="17" t="s">
        <v>193</v>
      </c>
      <c r="L8" s="17" t="s">
        <v>189</v>
      </c>
      <c r="M8" s="17" t="s">
        <v>190</v>
      </c>
      <c r="N8" s="17" t="s">
        <v>191</v>
      </c>
      <c r="O8" s="17" t="s">
        <v>189</v>
      </c>
      <c r="P8" s="17" t="s">
        <v>190</v>
      </c>
      <c r="Q8" s="17" t="s">
        <v>191</v>
      </c>
      <c r="R8" s="17" t="s">
        <v>61</v>
      </c>
      <c r="S8" s="17" t="s">
        <v>57</v>
      </c>
      <c r="T8" s="17" t="s">
        <v>64</v>
      </c>
      <c r="U8" s="17" t="s">
        <v>192</v>
      </c>
      <c r="V8" s="17" t="s">
        <v>66</v>
      </c>
      <c r="W8" s="17" t="s">
        <v>67</v>
      </c>
      <c r="X8" s="17" t="s">
        <v>68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ht="20.25" customHeight="1" spans="1:24">
      <c r="A10" s="144" t="s">
        <v>70</v>
      </c>
      <c r="B10" s="144" t="s">
        <v>70</v>
      </c>
      <c r="C10" s="144" t="s">
        <v>194</v>
      </c>
      <c r="D10" s="144" t="s">
        <v>195</v>
      </c>
      <c r="E10" s="144" t="s">
        <v>102</v>
      </c>
      <c r="F10" s="144" t="s">
        <v>103</v>
      </c>
      <c r="G10" s="144" t="s">
        <v>196</v>
      </c>
      <c r="H10" s="144" t="s">
        <v>197</v>
      </c>
      <c r="I10" s="78">
        <v>395412</v>
      </c>
      <c r="J10" s="78">
        <v>395412</v>
      </c>
      <c r="K10" s="78"/>
      <c r="L10" s="78"/>
      <c r="M10" s="78">
        <v>395412</v>
      </c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4" t="s">
        <v>70</v>
      </c>
      <c r="B11" s="144" t="s">
        <v>70</v>
      </c>
      <c r="C11" s="144" t="s">
        <v>194</v>
      </c>
      <c r="D11" s="144" t="s">
        <v>195</v>
      </c>
      <c r="E11" s="144" t="s">
        <v>102</v>
      </c>
      <c r="F11" s="144" t="s">
        <v>103</v>
      </c>
      <c r="G11" s="144" t="s">
        <v>198</v>
      </c>
      <c r="H11" s="144" t="s">
        <v>199</v>
      </c>
      <c r="I11" s="78">
        <v>613296</v>
      </c>
      <c r="J11" s="78">
        <v>613296</v>
      </c>
      <c r="K11" s="24"/>
      <c r="L11" s="24"/>
      <c r="M11" s="78">
        <v>613296</v>
      </c>
      <c r="N11" s="24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4" t="s">
        <v>70</v>
      </c>
      <c r="B12" s="144" t="s">
        <v>70</v>
      </c>
      <c r="C12" s="144" t="s">
        <v>194</v>
      </c>
      <c r="D12" s="144" t="s">
        <v>195</v>
      </c>
      <c r="E12" s="144" t="s">
        <v>102</v>
      </c>
      <c r="F12" s="144" t="s">
        <v>103</v>
      </c>
      <c r="G12" s="144" t="s">
        <v>200</v>
      </c>
      <c r="H12" s="144" t="s">
        <v>201</v>
      </c>
      <c r="I12" s="78">
        <v>32951</v>
      </c>
      <c r="J12" s="78">
        <v>32951</v>
      </c>
      <c r="K12" s="24"/>
      <c r="L12" s="24"/>
      <c r="M12" s="78">
        <v>32951</v>
      </c>
      <c r="N12" s="24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4" t="s">
        <v>70</v>
      </c>
      <c r="B13" s="144" t="s">
        <v>70</v>
      </c>
      <c r="C13" s="144" t="s">
        <v>202</v>
      </c>
      <c r="D13" s="144" t="s">
        <v>203</v>
      </c>
      <c r="E13" s="144" t="s">
        <v>108</v>
      </c>
      <c r="F13" s="144" t="s">
        <v>109</v>
      </c>
      <c r="G13" s="144" t="s">
        <v>204</v>
      </c>
      <c r="H13" s="144" t="s">
        <v>205</v>
      </c>
      <c r="I13" s="78">
        <v>169113</v>
      </c>
      <c r="J13" s="78">
        <v>169113</v>
      </c>
      <c r="K13" s="24"/>
      <c r="L13" s="24"/>
      <c r="M13" s="78">
        <v>169113</v>
      </c>
      <c r="N13" s="24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4" t="s">
        <v>70</v>
      </c>
      <c r="B14" s="144" t="s">
        <v>70</v>
      </c>
      <c r="C14" s="144" t="s">
        <v>202</v>
      </c>
      <c r="D14" s="144" t="s">
        <v>203</v>
      </c>
      <c r="E14" s="144" t="s">
        <v>117</v>
      </c>
      <c r="F14" s="144" t="s">
        <v>118</v>
      </c>
      <c r="G14" s="144" t="s">
        <v>206</v>
      </c>
      <c r="H14" s="144" t="s">
        <v>207</v>
      </c>
      <c r="I14" s="78">
        <v>83499.76</v>
      </c>
      <c r="J14" s="78">
        <v>83499.76</v>
      </c>
      <c r="K14" s="24"/>
      <c r="L14" s="24"/>
      <c r="M14" s="78">
        <v>83499.76</v>
      </c>
      <c r="N14" s="24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4" t="s">
        <v>70</v>
      </c>
      <c r="B15" s="144" t="s">
        <v>70</v>
      </c>
      <c r="C15" s="144" t="s">
        <v>202</v>
      </c>
      <c r="D15" s="144" t="s">
        <v>203</v>
      </c>
      <c r="E15" s="144" t="s">
        <v>119</v>
      </c>
      <c r="F15" s="144" t="s">
        <v>120</v>
      </c>
      <c r="G15" s="144" t="s">
        <v>208</v>
      </c>
      <c r="H15" s="144" t="s">
        <v>209</v>
      </c>
      <c r="I15" s="78">
        <v>52847.95</v>
      </c>
      <c r="J15" s="78">
        <v>52847.95</v>
      </c>
      <c r="K15" s="24"/>
      <c r="L15" s="24"/>
      <c r="M15" s="78">
        <v>52847.95</v>
      </c>
      <c r="N15" s="24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4" t="s">
        <v>70</v>
      </c>
      <c r="B16" s="144" t="s">
        <v>70</v>
      </c>
      <c r="C16" s="144" t="s">
        <v>202</v>
      </c>
      <c r="D16" s="144" t="s">
        <v>203</v>
      </c>
      <c r="E16" s="144" t="s">
        <v>112</v>
      </c>
      <c r="F16" s="144" t="s">
        <v>111</v>
      </c>
      <c r="G16" s="144" t="s">
        <v>210</v>
      </c>
      <c r="H16" s="144" t="s">
        <v>211</v>
      </c>
      <c r="I16" s="78">
        <v>783.21</v>
      </c>
      <c r="J16" s="78">
        <v>783.21</v>
      </c>
      <c r="K16" s="24"/>
      <c r="L16" s="24"/>
      <c r="M16" s="78">
        <v>783.21</v>
      </c>
      <c r="N16" s="24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4" t="s">
        <v>70</v>
      </c>
      <c r="B17" s="144" t="s">
        <v>70</v>
      </c>
      <c r="C17" s="144" t="s">
        <v>202</v>
      </c>
      <c r="D17" s="144" t="s">
        <v>203</v>
      </c>
      <c r="E17" s="144" t="s">
        <v>121</v>
      </c>
      <c r="F17" s="144" t="s">
        <v>122</v>
      </c>
      <c r="G17" s="144" t="s">
        <v>210</v>
      </c>
      <c r="H17" s="144" t="s">
        <v>211</v>
      </c>
      <c r="I17" s="78">
        <v>2070</v>
      </c>
      <c r="J17" s="78">
        <v>2070</v>
      </c>
      <c r="K17" s="24"/>
      <c r="L17" s="24"/>
      <c r="M17" s="78">
        <v>2070</v>
      </c>
      <c r="N17" s="24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4" t="s">
        <v>70</v>
      </c>
      <c r="B18" s="144" t="s">
        <v>70</v>
      </c>
      <c r="C18" s="144" t="s">
        <v>202</v>
      </c>
      <c r="D18" s="144" t="s">
        <v>203</v>
      </c>
      <c r="E18" s="144" t="s">
        <v>121</v>
      </c>
      <c r="F18" s="144" t="s">
        <v>122</v>
      </c>
      <c r="G18" s="144" t="s">
        <v>210</v>
      </c>
      <c r="H18" s="144" t="s">
        <v>211</v>
      </c>
      <c r="I18" s="78">
        <v>4650.48</v>
      </c>
      <c r="J18" s="78">
        <v>4650.48</v>
      </c>
      <c r="K18" s="24"/>
      <c r="L18" s="24"/>
      <c r="M18" s="78">
        <v>4650.48</v>
      </c>
      <c r="N18" s="24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4" t="s">
        <v>70</v>
      </c>
      <c r="B19" s="144" t="s">
        <v>70</v>
      </c>
      <c r="C19" s="144" t="s">
        <v>212</v>
      </c>
      <c r="D19" s="144" t="s">
        <v>128</v>
      </c>
      <c r="E19" s="144" t="s">
        <v>127</v>
      </c>
      <c r="F19" s="144" t="s">
        <v>128</v>
      </c>
      <c r="G19" s="144" t="s">
        <v>213</v>
      </c>
      <c r="H19" s="144" t="s">
        <v>128</v>
      </c>
      <c r="I19" s="78">
        <v>150271.08</v>
      </c>
      <c r="J19" s="78">
        <v>150271.08</v>
      </c>
      <c r="K19" s="24"/>
      <c r="L19" s="24"/>
      <c r="M19" s="78">
        <v>150271.08</v>
      </c>
      <c r="N19" s="24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4" t="s">
        <v>70</v>
      </c>
      <c r="B20" s="144" t="s">
        <v>70</v>
      </c>
      <c r="C20" s="144" t="s">
        <v>214</v>
      </c>
      <c r="D20" s="144" t="s">
        <v>215</v>
      </c>
      <c r="E20" s="144" t="s">
        <v>102</v>
      </c>
      <c r="F20" s="144" t="s">
        <v>103</v>
      </c>
      <c r="G20" s="144" t="s">
        <v>216</v>
      </c>
      <c r="H20" s="144" t="s">
        <v>217</v>
      </c>
      <c r="I20" s="78">
        <v>24250</v>
      </c>
      <c r="J20" s="78">
        <v>24250</v>
      </c>
      <c r="K20" s="24"/>
      <c r="L20" s="24"/>
      <c r="M20" s="78">
        <v>24250</v>
      </c>
      <c r="N20" s="24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4" t="s">
        <v>70</v>
      </c>
      <c r="B21" s="144" t="s">
        <v>70</v>
      </c>
      <c r="C21" s="144" t="s">
        <v>218</v>
      </c>
      <c r="D21" s="144" t="s">
        <v>219</v>
      </c>
      <c r="E21" s="144" t="s">
        <v>102</v>
      </c>
      <c r="F21" s="144" t="s">
        <v>103</v>
      </c>
      <c r="G21" s="144" t="s">
        <v>220</v>
      </c>
      <c r="H21" s="144" t="s">
        <v>221</v>
      </c>
      <c r="I21" s="78">
        <v>79800</v>
      </c>
      <c r="J21" s="78">
        <v>79800</v>
      </c>
      <c r="K21" s="24"/>
      <c r="L21" s="24"/>
      <c r="M21" s="78">
        <v>79800</v>
      </c>
      <c r="N21" s="24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4" t="s">
        <v>70</v>
      </c>
      <c r="B22" s="144" t="s">
        <v>70</v>
      </c>
      <c r="C22" s="144" t="s">
        <v>222</v>
      </c>
      <c r="D22" s="144" t="s">
        <v>223</v>
      </c>
      <c r="E22" s="144" t="s">
        <v>102</v>
      </c>
      <c r="F22" s="144" t="s">
        <v>103</v>
      </c>
      <c r="G22" s="144" t="s">
        <v>224</v>
      </c>
      <c r="H22" s="144" t="s">
        <v>225</v>
      </c>
      <c r="I22" s="78">
        <v>16100</v>
      </c>
      <c r="J22" s="78">
        <v>16100</v>
      </c>
      <c r="K22" s="24"/>
      <c r="L22" s="24"/>
      <c r="M22" s="78">
        <v>16100</v>
      </c>
      <c r="N22" s="24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4" t="s">
        <v>70</v>
      </c>
      <c r="B23" s="144" t="s">
        <v>70</v>
      </c>
      <c r="C23" s="144" t="s">
        <v>222</v>
      </c>
      <c r="D23" s="144" t="s">
        <v>223</v>
      </c>
      <c r="E23" s="144" t="s">
        <v>102</v>
      </c>
      <c r="F23" s="144" t="s">
        <v>103</v>
      </c>
      <c r="G23" s="144" t="s">
        <v>226</v>
      </c>
      <c r="H23" s="144" t="s">
        <v>227</v>
      </c>
      <c r="I23" s="78">
        <v>2700</v>
      </c>
      <c r="J23" s="78">
        <v>2700</v>
      </c>
      <c r="K23" s="24"/>
      <c r="L23" s="24"/>
      <c r="M23" s="78">
        <v>2700</v>
      </c>
      <c r="N23" s="24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4" t="s">
        <v>70</v>
      </c>
      <c r="B24" s="144" t="s">
        <v>70</v>
      </c>
      <c r="C24" s="144" t="s">
        <v>222</v>
      </c>
      <c r="D24" s="144" t="s">
        <v>223</v>
      </c>
      <c r="E24" s="144" t="s">
        <v>102</v>
      </c>
      <c r="F24" s="144" t="s">
        <v>103</v>
      </c>
      <c r="G24" s="144" t="s">
        <v>228</v>
      </c>
      <c r="H24" s="144" t="s">
        <v>229</v>
      </c>
      <c r="I24" s="78">
        <v>2700</v>
      </c>
      <c r="J24" s="78">
        <v>2700</v>
      </c>
      <c r="K24" s="24"/>
      <c r="L24" s="24"/>
      <c r="M24" s="78">
        <v>2700</v>
      </c>
      <c r="N24" s="24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4" t="s">
        <v>70</v>
      </c>
      <c r="B25" s="144" t="s">
        <v>70</v>
      </c>
      <c r="C25" s="144" t="s">
        <v>222</v>
      </c>
      <c r="D25" s="144" t="s">
        <v>223</v>
      </c>
      <c r="E25" s="144" t="s">
        <v>102</v>
      </c>
      <c r="F25" s="144" t="s">
        <v>103</v>
      </c>
      <c r="G25" s="144" t="s">
        <v>230</v>
      </c>
      <c r="H25" s="144" t="s">
        <v>231</v>
      </c>
      <c r="I25" s="78">
        <v>2700</v>
      </c>
      <c r="J25" s="78">
        <v>2700</v>
      </c>
      <c r="K25" s="24"/>
      <c r="L25" s="24"/>
      <c r="M25" s="78">
        <v>2700</v>
      </c>
      <c r="N25" s="24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4" t="s">
        <v>70</v>
      </c>
      <c r="B26" s="144" t="s">
        <v>70</v>
      </c>
      <c r="C26" s="144" t="s">
        <v>222</v>
      </c>
      <c r="D26" s="144" t="s">
        <v>223</v>
      </c>
      <c r="E26" s="144" t="s">
        <v>102</v>
      </c>
      <c r="F26" s="144" t="s">
        <v>103</v>
      </c>
      <c r="G26" s="144" t="s">
        <v>232</v>
      </c>
      <c r="H26" s="144" t="s">
        <v>233</v>
      </c>
      <c r="I26" s="78">
        <v>2700</v>
      </c>
      <c r="J26" s="78">
        <v>2700</v>
      </c>
      <c r="K26" s="24"/>
      <c r="L26" s="24"/>
      <c r="M26" s="78">
        <v>2700</v>
      </c>
      <c r="N26" s="24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4" t="s">
        <v>70</v>
      </c>
      <c r="B27" s="144" t="s">
        <v>70</v>
      </c>
      <c r="C27" s="144" t="s">
        <v>222</v>
      </c>
      <c r="D27" s="144" t="s">
        <v>223</v>
      </c>
      <c r="E27" s="144" t="s">
        <v>102</v>
      </c>
      <c r="F27" s="144" t="s">
        <v>103</v>
      </c>
      <c r="G27" s="144" t="s">
        <v>234</v>
      </c>
      <c r="H27" s="144" t="s">
        <v>235</v>
      </c>
      <c r="I27" s="78">
        <v>9900</v>
      </c>
      <c r="J27" s="78">
        <v>9900</v>
      </c>
      <c r="K27" s="24"/>
      <c r="L27" s="24"/>
      <c r="M27" s="78">
        <v>9900</v>
      </c>
      <c r="N27" s="24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4" t="s">
        <v>70</v>
      </c>
      <c r="B28" s="144" t="s">
        <v>70</v>
      </c>
      <c r="C28" s="144" t="s">
        <v>222</v>
      </c>
      <c r="D28" s="144" t="s">
        <v>223</v>
      </c>
      <c r="E28" s="144" t="s">
        <v>102</v>
      </c>
      <c r="F28" s="144" t="s">
        <v>103</v>
      </c>
      <c r="G28" s="144" t="s">
        <v>236</v>
      </c>
      <c r="H28" s="144" t="s">
        <v>237</v>
      </c>
      <c r="I28" s="78">
        <v>8100</v>
      </c>
      <c r="J28" s="78">
        <v>8100</v>
      </c>
      <c r="K28" s="24"/>
      <c r="L28" s="24"/>
      <c r="M28" s="78">
        <v>8100</v>
      </c>
      <c r="N28" s="24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4" t="s">
        <v>70</v>
      </c>
      <c r="B29" s="144" t="s">
        <v>70</v>
      </c>
      <c r="C29" s="144" t="s">
        <v>222</v>
      </c>
      <c r="D29" s="144" t="s">
        <v>223</v>
      </c>
      <c r="E29" s="144" t="s">
        <v>102</v>
      </c>
      <c r="F29" s="144" t="s">
        <v>103</v>
      </c>
      <c r="G29" s="144" t="s">
        <v>238</v>
      </c>
      <c r="H29" s="144" t="s">
        <v>239</v>
      </c>
      <c r="I29" s="78">
        <v>17321</v>
      </c>
      <c r="J29" s="78">
        <v>17321</v>
      </c>
      <c r="K29" s="24"/>
      <c r="L29" s="24"/>
      <c r="M29" s="78">
        <v>17321</v>
      </c>
      <c r="N29" s="24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4" t="s">
        <v>70</v>
      </c>
      <c r="B30" s="144" t="s">
        <v>70</v>
      </c>
      <c r="C30" s="144" t="s">
        <v>222</v>
      </c>
      <c r="D30" s="144" t="s">
        <v>223</v>
      </c>
      <c r="E30" s="144" t="s">
        <v>102</v>
      </c>
      <c r="F30" s="144" t="s">
        <v>103</v>
      </c>
      <c r="G30" s="144" t="s">
        <v>240</v>
      </c>
      <c r="H30" s="144" t="s">
        <v>241</v>
      </c>
      <c r="I30" s="78">
        <v>21600</v>
      </c>
      <c r="J30" s="78">
        <v>21600</v>
      </c>
      <c r="K30" s="24"/>
      <c r="L30" s="24"/>
      <c r="M30" s="78">
        <v>21600</v>
      </c>
      <c r="N30" s="24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4" t="s">
        <v>70</v>
      </c>
      <c r="B31" s="144" t="s">
        <v>70</v>
      </c>
      <c r="C31" s="144" t="s">
        <v>242</v>
      </c>
      <c r="D31" s="144" t="s">
        <v>243</v>
      </c>
      <c r="E31" s="144" t="s">
        <v>102</v>
      </c>
      <c r="F31" s="144" t="s">
        <v>103</v>
      </c>
      <c r="G31" s="144" t="s">
        <v>200</v>
      </c>
      <c r="H31" s="144" t="s">
        <v>201</v>
      </c>
      <c r="I31" s="78">
        <v>146040</v>
      </c>
      <c r="J31" s="78">
        <v>146040</v>
      </c>
      <c r="K31" s="24"/>
      <c r="L31" s="24"/>
      <c r="M31" s="78">
        <v>146040</v>
      </c>
      <c r="N31" s="24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4" t="s">
        <v>70</v>
      </c>
      <c r="B32" s="144" t="s">
        <v>70</v>
      </c>
      <c r="C32" s="144" t="s">
        <v>244</v>
      </c>
      <c r="D32" s="144" t="s">
        <v>245</v>
      </c>
      <c r="E32" s="144" t="s">
        <v>102</v>
      </c>
      <c r="F32" s="144" t="s">
        <v>103</v>
      </c>
      <c r="G32" s="144" t="s">
        <v>246</v>
      </c>
      <c r="H32" s="144" t="s">
        <v>245</v>
      </c>
      <c r="I32" s="78">
        <v>3798</v>
      </c>
      <c r="J32" s="78">
        <v>3798</v>
      </c>
      <c r="K32" s="24"/>
      <c r="L32" s="24"/>
      <c r="M32" s="78">
        <v>3798</v>
      </c>
      <c r="N32" s="24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4" t="s">
        <v>70</v>
      </c>
      <c r="B33" s="144" t="s">
        <v>70</v>
      </c>
      <c r="C33" s="144" t="s">
        <v>247</v>
      </c>
      <c r="D33" s="144" t="s">
        <v>172</v>
      </c>
      <c r="E33" s="144" t="s">
        <v>102</v>
      </c>
      <c r="F33" s="144" t="s">
        <v>103</v>
      </c>
      <c r="G33" s="144" t="s">
        <v>248</v>
      </c>
      <c r="H33" s="144" t="s">
        <v>172</v>
      </c>
      <c r="I33" s="78">
        <v>100</v>
      </c>
      <c r="J33" s="78">
        <v>100</v>
      </c>
      <c r="K33" s="24"/>
      <c r="L33" s="24"/>
      <c r="M33" s="78">
        <v>100</v>
      </c>
      <c r="N33" s="24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17.25" customHeight="1" spans="1:24">
      <c r="A34" s="33" t="s">
        <v>167</v>
      </c>
      <c r="B34" s="34"/>
      <c r="C34" s="145"/>
      <c r="D34" s="145"/>
      <c r="E34" s="145"/>
      <c r="F34" s="145"/>
      <c r="G34" s="145"/>
      <c r="H34" s="146"/>
      <c r="I34" s="78">
        <v>1842703.48</v>
      </c>
      <c r="J34" s="78">
        <v>1842703.48</v>
      </c>
      <c r="K34" s="78"/>
      <c r="L34" s="78"/>
      <c r="M34" s="78">
        <v>1842703.48</v>
      </c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</sheetData>
  <mergeCells count="31">
    <mergeCell ref="A3:X3"/>
    <mergeCell ref="A4:H4"/>
    <mergeCell ref="I5:X5"/>
    <mergeCell ref="J6:N6"/>
    <mergeCell ref="O6:Q6"/>
    <mergeCell ref="S6:X6"/>
    <mergeCell ref="A34:H34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F1" workbookViewId="0">
      <pane ySplit="1" topLeftCell="A2" activePane="bottomLeft" state="frozen"/>
      <selection/>
      <selection pane="bottomLeft" activeCell="G9" sqref="G9:G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4"/>
      <c r="E2" s="2"/>
      <c r="F2" s="2"/>
      <c r="G2" s="2"/>
      <c r="H2" s="2"/>
      <c r="U2" s="134"/>
      <c r="W2" s="139" t="s">
        <v>249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"单位名称："&amp;"嵩明县信访局"</f>
        <v>单位名称：嵩明县信访局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4"/>
      <c r="W4" s="116" t="s">
        <v>1</v>
      </c>
    </row>
    <row r="5" ht="21.75" customHeight="1" spans="1:23">
      <c r="A5" s="9" t="s">
        <v>250</v>
      </c>
      <c r="B5" s="10" t="s">
        <v>178</v>
      </c>
      <c r="C5" s="9" t="s">
        <v>179</v>
      </c>
      <c r="D5" s="9" t="s">
        <v>251</v>
      </c>
      <c r="E5" s="10" t="s">
        <v>180</v>
      </c>
      <c r="F5" s="10" t="s">
        <v>181</v>
      </c>
      <c r="G5" s="10" t="s">
        <v>252</v>
      </c>
      <c r="H5" s="10" t="s">
        <v>253</v>
      </c>
      <c r="I5" s="28" t="s">
        <v>55</v>
      </c>
      <c r="J5" s="11" t="s">
        <v>254</v>
      </c>
      <c r="K5" s="12"/>
      <c r="L5" s="12"/>
      <c r="M5" s="13"/>
      <c r="N5" s="11" t="s">
        <v>186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9"/>
      <c r="C6" s="14"/>
      <c r="D6" s="14"/>
      <c r="E6" s="15"/>
      <c r="F6" s="15"/>
      <c r="G6" s="15"/>
      <c r="H6" s="15"/>
      <c r="I6" s="29"/>
      <c r="J6" s="135" t="s">
        <v>58</v>
      </c>
      <c r="K6" s="136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192</v>
      </c>
      <c r="U6" s="10" t="s">
        <v>66</v>
      </c>
      <c r="V6" s="10" t="s">
        <v>67</v>
      </c>
      <c r="W6" s="10" t="s">
        <v>68</v>
      </c>
    </row>
    <row r="7" ht="21" customHeight="1" spans="1:23">
      <c r="A7" s="29"/>
      <c r="B7" s="29"/>
      <c r="C7" s="29"/>
      <c r="D7" s="29"/>
      <c r="E7" s="29"/>
      <c r="F7" s="29"/>
      <c r="G7" s="29"/>
      <c r="H7" s="29"/>
      <c r="I7" s="29"/>
      <c r="J7" s="137" t="s">
        <v>57</v>
      </c>
      <c r="K7" s="13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57</v>
      </c>
      <c r="K8" s="66" t="s">
        <v>255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20">
        <v>21</v>
      </c>
      <c r="V9" s="36">
        <v>22</v>
      </c>
      <c r="W9" s="20">
        <v>23</v>
      </c>
    </row>
    <row r="10" ht="21.75" customHeight="1" spans="1:23">
      <c r="A10" s="68" t="s">
        <v>256</v>
      </c>
      <c r="B10" s="68" t="s">
        <v>257</v>
      </c>
      <c r="C10" s="68" t="s">
        <v>258</v>
      </c>
      <c r="D10" s="68" t="s">
        <v>70</v>
      </c>
      <c r="E10" s="68" t="s">
        <v>102</v>
      </c>
      <c r="F10" s="68" t="s">
        <v>103</v>
      </c>
      <c r="G10" s="68" t="s">
        <v>259</v>
      </c>
      <c r="H10" s="68" t="s">
        <v>260</v>
      </c>
      <c r="I10" s="78">
        <v>100000</v>
      </c>
      <c r="J10" s="78">
        <v>100000</v>
      </c>
      <c r="K10" s="78">
        <v>100000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8" t="s">
        <v>256</v>
      </c>
      <c r="B11" s="68" t="s">
        <v>261</v>
      </c>
      <c r="C11" s="68" t="s">
        <v>262</v>
      </c>
      <c r="D11" s="68" t="s">
        <v>70</v>
      </c>
      <c r="E11" s="68" t="s">
        <v>102</v>
      </c>
      <c r="F11" s="68" t="s">
        <v>103</v>
      </c>
      <c r="G11" s="68" t="s">
        <v>224</v>
      </c>
      <c r="H11" s="68" t="s">
        <v>225</v>
      </c>
      <c r="I11" s="78">
        <v>250000</v>
      </c>
      <c r="J11" s="78">
        <v>250000</v>
      </c>
      <c r="K11" s="78">
        <v>250000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8" t="s">
        <v>256</v>
      </c>
      <c r="B12" s="68" t="s">
        <v>263</v>
      </c>
      <c r="C12" s="68" t="s">
        <v>264</v>
      </c>
      <c r="D12" s="68" t="s">
        <v>70</v>
      </c>
      <c r="E12" s="68" t="s">
        <v>102</v>
      </c>
      <c r="F12" s="68" t="s">
        <v>103</v>
      </c>
      <c r="G12" s="68" t="s">
        <v>265</v>
      </c>
      <c r="H12" s="68" t="s">
        <v>266</v>
      </c>
      <c r="I12" s="78">
        <v>120000</v>
      </c>
      <c r="J12" s="78"/>
      <c r="K12" s="78"/>
      <c r="L12" s="78"/>
      <c r="M12" s="78"/>
      <c r="N12" s="78"/>
      <c r="O12" s="78"/>
      <c r="P12" s="78"/>
      <c r="Q12" s="78"/>
      <c r="R12" s="78">
        <v>120000</v>
      </c>
      <c r="S12" s="78"/>
      <c r="T12" s="78"/>
      <c r="U12" s="78"/>
      <c r="V12" s="78"/>
      <c r="W12" s="78">
        <v>120000</v>
      </c>
    </row>
    <row r="13" ht="21.75" customHeight="1" spans="1:23">
      <c r="A13" s="68" t="s">
        <v>256</v>
      </c>
      <c r="B13" s="68" t="s">
        <v>267</v>
      </c>
      <c r="C13" s="68" t="s">
        <v>268</v>
      </c>
      <c r="D13" s="68" t="s">
        <v>70</v>
      </c>
      <c r="E13" s="68" t="s">
        <v>102</v>
      </c>
      <c r="F13" s="68" t="s">
        <v>103</v>
      </c>
      <c r="G13" s="68" t="s">
        <v>224</v>
      </c>
      <c r="H13" s="68" t="s">
        <v>225</v>
      </c>
      <c r="I13" s="78">
        <v>47500</v>
      </c>
      <c r="J13" s="78"/>
      <c r="K13" s="78"/>
      <c r="L13" s="78"/>
      <c r="M13" s="78"/>
      <c r="N13" s="78"/>
      <c r="O13" s="78"/>
      <c r="P13" s="78"/>
      <c r="Q13" s="78"/>
      <c r="R13" s="78">
        <v>47500</v>
      </c>
      <c r="S13" s="78"/>
      <c r="T13" s="78"/>
      <c r="U13" s="78"/>
      <c r="V13" s="78"/>
      <c r="W13" s="78">
        <v>47500</v>
      </c>
    </row>
    <row r="14" ht="21.75" customHeight="1" spans="1:23">
      <c r="A14" s="68" t="s">
        <v>256</v>
      </c>
      <c r="B14" s="68" t="s">
        <v>269</v>
      </c>
      <c r="C14" s="68" t="s">
        <v>270</v>
      </c>
      <c r="D14" s="68" t="s">
        <v>70</v>
      </c>
      <c r="E14" s="68" t="s">
        <v>102</v>
      </c>
      <c r="F14" s="68" t="s">
        <v>103</v>
      </c>
      <c r="G14" s="68" t="s">
        <v>224</v>
      </c>
      <c r="H14" s="68" t="s">
        <v>225</v>
      </c>
      <c r="I14" s="78">
        <v>65000</v>
      </c>
      <c r="J14" s="78"/>
      <c r="K14" s="78"/>
      <c r="L14" s="78"/>
      <c r="M14" s="78"/>
      <c r="N14" s="78"/>
      <c r="O14" s="78"/>
      <c r="P14" s="78"/>
      <c r="Q14" s="78"/>
      <c r="R14" s="78">
        <v>65000</v>
      </c>
      <c r="S14" s="78"/>
      <c r="T14" s="78"/>
      <c r="U14" s="78"/>
      <c r="V14" s="78"/>
      <c r="W14" s="78">
        <v>65000</v>
      </c>
    </row>
    <row r="15" ht="21.75" customHeight="1" spans="1:23">
      <c r="A15" s="68" t="s">
        <v>271</v>
      </c>
      <c r="B15" s="68" t="s">
        <v>272</v>
      </c>
      <c r="C15" s="68" t="s">
        <v>273</v>
      </c>
      <c r="D15" s="68" t="s">
        <v>70</v>
      </c>
      <c r="E15" s="68" t="s">
        <v>102</v>
      </c>
      <c r="F15" s="68" t="s">
        <v>103</v>
      </c>
      <c r="G15" s="68" t="s">
        <v>236</v>
      </c>
      <c r="H15" s="68" t="s">
        <v>237</v>
      </c>
      <c r="I15" s="78">
        <v>50000</v>
      </c>
      <c r="J15" s="78">
        <v>50000</v>
      </c>
      <c r="K15" s="78">
        <v>50000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18.75" customHeight="1" spans="1:23">
      <c r="A16" s="33" t="s">
        <v>167</v>
      </c>
      <c r="B16" s="34"/>
      <c r="C16" s="34"/>
      <c r="D16" s="34"/>
      <c r="E16" s="34"/>
      <c r="F16" s="34"/>
      <c r="G16" s="34"/>
      <c r="H16" s="35"/>
      <c r="I16" s="78">
        <v>632500</v>
      </c>
      <c r="J16" s="78">
        <v>400000</v>
      </c>
      <c r="K16" s="78">
        <v>400000</v>
      </c>
      <c r="L16" s="78"/>
      <c r="M16" s="78"/>
      <c r="N16" s="78"/>
      <c r="O16" s="78"/>
      <c r="P16" s="78"/>
      <c r="Q16" s="78"/>
      <c r="R16" s="78">
        <v>232500</v>
      </c>
      <c r="S16" s="78"/>
      <c r="T16" s="78"/>
      <c r="U16" s="78"/>
      <c r="V16" s="78"/>
      <c r="W16" s="78">
        <v>232500</v>
      </c>
    </row>
  </sheetData>
  <mergeCells count="28">
    <mergeCell ref="A3:W3"/>
    <mergeCell ref="A4:H4"/>
    <mergeCell ref="J5:M5"/>
    <mergeCell ref="N5:P5"/>
    <mergeCell ref="R5:W5"/>
    <mergeCell ref="A16:H1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tabSelected="1" workbookViewId="0">
      <pane ySplit="1" topLeftCell="A11" activePane="bottomLeft" state="frozen"/>
      <selection/>
      <selection pane="bottomLeft" activeCell="F26" sqref="F2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274</v>
      </c>
    </row>
    <row r="3" ht="39.75" customHeight="1" spans="1:10">
      <c r="A3" s="64" t="str">
        <f>"2025"&amp;"年部门项目支出绩效目标表"</f>
        <v>2025年部门项目支出绩效目标表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"单位名称："&amp;"嵩明县信访局"</f>
        <v>单位名称：嵩明县信访局</v>
      </c>
    </row>
    <row r="5" ht="44.25" customHeight="1" spans="1:10">
      <c r="A5" s="66" t="s">
        <v>179</v>
      </c>
      <c r="B5" s="66" t="s">
        <v>275</v>
      </c>
      <c r="C5" s="66" t="s">
        <v>276</v>
      </c>
      <c r="D5" s="66" t="s">
        <v>277</v>
      </c>
      <c r="E5" s="66" t="s">
        <v>278</v>
      </c>
      <c r="F5" s="67" t="s">
        <v>279</v>
      </c>
      <c r="G5" s="66" t="s">
        <v>280</v>
      </c>
      <c r="H5" s="67" t="s">
        <v>281</v>
      </c>
      <c r="I5" s="67" t="s">
        <v>282</v>
      </c>
      <c r="J5" s="66" t="s">
        <v>283</v>
      </c>
    </row>
    <row r="6" ht="18.75" customHeight="1" spans="1:10">
      <c r="A6" s="131">
        <v>1</v>
      </c>
      <c r="B6" s="131">
        <v>2</v>
      </c>
      <c r="C6" s="131">
        <v>3</v>
      </c>
      <c r="D6" s="131">
        <v>4</v>
      </c>
      <c r="E6" s="131">
        <v>5</v>
      </c>
      <c r="F6" s="36">
        <v>6</v>
      </c>
      <c r="G6" s="131">
        <v>7</v>
      </c>
      <c r="H6" s="36">
        <v>8</v>
      </c>
      <c r="I6" s="36">
        <v>9</v>
      </c>
      <c r="J6" s="131">
        <v>10</v>
      </c>
    </row>
    <row r="7" ht="42" customHeight="1" spans="1:10">
      <c r="A7" s="30" t="s">
        <v>70</v>
      </c>
      <c r="B7" s="68"/>
      <c r="C7" s="68"/>
      <c r="D7" s="68"/>
      <c r="E7" s="54"/>
      <c r="F7" s="69"/>
      <c r="G7" s="54"/>
      <c r="H7" s="69"/>
      <c r="I7" s="69"/>
      <c r="J7" s="54"/>
    </row>
    <row r="8" ht="42" customHeight="1" spans="1:10">
      <c r="A8" s="132" t="s">
        <v>70</v>
      </c>
      <c r="B8" s="21"/>
      <c r="C8" s="21"/>
      <c r="D8" s="21"/>
      <c r="E8" s="30"/>
      <c r="F8" s="21"/>
      <c r="G8" s="30"/>
      <c r="H8" s="21"/>
      <c r="I8" s="21"/>
      <c r="J8" s="30"/>
    </row>
    <row r="9" ht="42" customHeight="1" spans="1:10">
      <c r="A9" s="133" t="s">
        <v>273</v>
      </c>
      <c r="B9" s="21" t="s">
        <v>284</v>
      </c>
      <c r="C9" s="21" t="s">
        <v>285</v>
      </c>
      <c r="D9" s="21" t="s">
        <v>286</v>
      </c>
      <c r="E9" s="30" t="s">
        <v>287</v>
      </c>
      <c r="F9" s="21" t="s">
        <v>288</v>
      </c>
      <c r="G9" s="30" t="s">
        <v>289</v>
      </c>
      <c r="H9" s="21"/>
      <c r="I9" s="21" t="s">
        <v>290</v>
      </c>
      <c r="J9" s="30" t="s">
        <v>291</v>
      </c>
    </row>
    <row r="10" ht="42" customHeight="1" spans="1:10">
      <c r="A10" s="133" t="s">
        <v>273</v>
      </c>
      <c r="B10" s="21" t="s">
        <v>284</v>
      </c>
      <c r="C10" s="21" t="s">
        <v>292</v>
      </c>
      <c r="D10" s="21" t="s">
        <v>293</v>
      </c>
      <c r="E10" s="30" t="s">
        <v>294</v>
      </c>
      <c r="F10" s="21" t="s">
        <v>288</v>
      </c>
      <c r="G10" s="30" t="s">
        <v>94</v>
      </c>
      <c r="H10" s="21" t="s">
        <v>295</v>
      </c>
      <c r="I10" s="21" t="s">
        <v>296</v>
      </c>
      <c r="J10" s="30" t="s">
        <v>297</v>
      </c>
    </row>
    <row r="11" ht="68" customHeight="1" spans="1:10">
      <c r="A11" s="133" t="s">
        <v>273</v>
      </c>
      <c r="B11" s="21" t="s">
        <v>284</v>
      </c>
      <c r="C11" s="21" t="s">
        <v>298</v>
      </c>
      <c r="D11" s="21" t="s">
        <v>299</v>
      </c>
      <c r="E11" s="30" t="s">
        <v>300</v>
      </c>
      <c r="F11" s="21" t="s">
        <v>301</v>
      </c>
      <c r="G11" s="30" t="s">
        <v>302</v>
      </c>
      <c r="H11" s="21" t="s">
        <v>303</v>
      </c>
      <c r="I11" s="21" t="s">
        <v>296</v>
      </c>
      <c r="J11" s="30" t="s">
        <v>304</v>
      </c>
    </row>
    <row r="12" ht="42" customHeight="1" spans="1:10">
      <c r="A12" s="133" t="s">
        <v>270</v>
      </c>
      <c r="B12" s="21" t="s">
        <v>305</v>
      </c>
      <c r="C12" s="21" t="s">
        <v>285</v>
      </c>
      <c r="D12" s="21" t="s">
        <v>286</v>
      </c>
      <c r="E12" s="30" t="s">
        <v>306</v>
      </c>
      <c r="F12" s="21" t="s">
        <v>301</v>
      </c>
      <c r="G12" s="30" t="s">
        <v>302</v>
      </c>
      <c r="H12" s="21" t="s">
        <v>303</v>
      </c>
      <c r="I12" s="21" t="s">
        <v>296</v>
      </c>
      <c r="J12" s="30" t="s">
        <v>307</v>
      </c>
    </row>
    <row r="13" ht="42" customHeight="1" spans="1:10">
      <c r="A13" s="133" t="s">
        <v>270</v>
      </c>
      <c r="B13" s="21" t="s">
        <v>305</v>
      </c>
      <c r="C13" s="21" t="s">
        <v>292</v>
      </c>
      <c r="D13" s="21" t="s">
        <v>293</v>
      </c>
      <c r="E13" s="30" t="s">
        <v>308</v>
      </c>
      <c r="F13" s="21" t="s">
        <v>288</v>
      </c>
      <c r="G13" s="30" t="s">
        <v>309</v>
      </c>
      <c r="H13" s="21" t="s">
        <v>310</v>
      </c>
      <c r="I13" s="21" t="s">
        <v>296</v>
      </c>
      <c r="J13" s="30" t="s">
        <v>311</v>
      </c>
    </row>
    <row r="14" ht="42" customHeight="1" spans="1:10">
      <c r="A14" s="133" t="s">
        <v>270</v>
      </c>
      <c r="B14" s="21" t="s">
        <v>305</v>
      </c>
      <c r="C14" s="21" t="s">
        <v>298</v>
      </c>
      <c r="D14" s="21" t="s">
        <v>299</v>
      </c>
      <c r="E14" s="30" t="s">
        <v>312</v>
      </c>
      <c r="F14" s="21" t="s">
        <v>301</v>
      </c>
      <c r="G14" s="30" t="s">
        <v>302</v>
      </c>
      <c r="H14" s="21" t="s">
        <v>303</v>
      </c>
      <c r="I14" s="21" t="s">
        <v>296</v>
      </c>
      <c r="J14" s="30" t="s">
        <v>313</v>
      </c>
    </row>
    <row r="15" ht="42" customHeight="1" spans="1:10">
      <c r="A15" s="133" t="s">
        <v>264</v>
      </c>
      <c r="B15" s="21" t="s">
        <v>314</v>
      </c>
      <c r="C15" s="21" t="s">
        <v>285</v>
      </c>
      <c r="D15" s="21" t="s">
        <v>286</v>
      </c>
      <c r="E15" s="30" t="s">
        <v>315</v>
      </c>
      <c r="F15" s="21" t="s">
        <v>301</v>
      </c>
      <c r="G15" s="30" t="s">
        <v>83</v>
      </c>
      <c r="H15" s="21" t="s">
        <v>316</v>
      </c>
      <c r="I15" s="21" t="s">
        <v>296</v>
      </c>
      <c r="J15" s="30" t="s">
        <v>317</v>
      </c>
    </row>
    <row r="16" ht="38" customHeight="1" spans="1:10">
      <c r="A16" s="133" t="s">
        <v>264</v>
      </c>
      <c r="B16" s="21" t="s">
        <v>314</v>
      </c>
      <c r="C16" s="21" t="s">
        <v>292</v>
      </c>
      <c r="D16" s="21" t="s">
        <v>293</v>
      </c>
      <c r="E16" s="30" t="s">
        <v>318</v>
      </c>
      <c r="F16" s="21" t="s">
        <v>301</v>
      </c>
      <c r="G16" s="30" t="s">
        <v>83</v>
      </c>
      <c r="H16" s="21" t="s">
        <v>319</v>
      </c>
      <c r="I16" s="21" t="s">
        <v>296</v>
      </c>
      <c r="J16" s="30" t="s">
        <v>320</v>
      </c>
    </row>
    <row r="17" ht="66" customHeight="1" spans="1:10">
      <c r="A17" s="133" t="s">
        <v>264</v>
      </c>
      <c r="B17" s="21" t="s">
        <v>314</v>
      </c>
      <c r="C17" s="21" t="s">
        <v>298</v>
      </c>
      <c r="D17" s="21" t="s">
        <v>299</v>
      </c>
      <c r="E17" s="30" t="s">
        <v>299</v>
      </c>
      <c r="F17" s="21" t="s">
        <v>288</v>
      </c>
      <c r="G17" s="30" t="s">
        <v>321</v>
      </c>
      <c r="H17" s="21" t="s">
        <v>303</v>
      </c>
      <c r="I17" s="21" t="s">
        <v>290</v>
      </c>
      <c r="J17" s="30" t="s">
        <v>322</v>
      </c>
    </row>
    <row r="18" ht="59" customHeight="1" spans="1:10">
      <c r="A18" s="133" t="s">
        <v>268</v>
      </c>
      <c r="B18" s="21" t="s">
        <v>268</v>
      </c>
      <c r="C18" s="21" t="s">
        <v>285</v>
      </c>
      <c r="D18" s="21" t="s">
        <v>323</v>
      </c>
      <c r="E18" s="30" t="s">
        <v>324</v>
      </c>
      <c r="F18" s="21" t="s">
        <v>301</v>
      </c>
      <c r="G18" s="30" t="s">
        <v>321</v>
      </c>
      <c r="H18" s="21" t="s">
        <v>303</v>
      </c>
      <c r="I18" s="21" t="s">
        <v>296</v>
      </c>
      <c r="J18" s="30" t="s">
        <v>325</v>
      </c>
    </row>
    <row r="19" ht="60" customHeight="1" spans="1:10">
      <c r="A19" s="133" t="s">
        <v>268</v>
      </c>
      <c r="B19" s="21" t="s">
        <v>268</v>
      </c>
      <c r="C19" s="21" t="s">
        <v>292</v>
      </c>
      <c r="D19" s="21" t="s">
        <v>293</v>
      </c>
      <c r="E19" s="30" t="s">
        <v>326</v>
      </c>
      <c r="F19" s="21" t="s">
        <v>301</v>
      </c>
      <c r="G19" s="30" t="s">
        <v>321</v>
      </c>
      <c r="H19" s="21" t="s">
        <v>303</v>
      </c>
      <c r="I19" s="21" t="s">
        <v>296</v>
      </c>
      <c r="J19" s="30" t="s">
        <v>327</v>
      </c>
    </row>
    <row r="20" ht="68" customHeight="1" spans="1:10">
      <c r="A20" s="133" t="s">
        <v>268</v>
      </c>
      <c r="B20" s="21" t="s">
        <v>268</v>
      </c>
      <c r="C20" s="21" t="s">
        <v>298</v>
      </c>
      <c r="D20" s="21" t="s">
        <v>299</v>
      </c>
      <c r="E20" s="30" t="s">
        <v>299</v>
      </c>
      <c r="F20" s="21" t="s">
        <v>301</v>
      </c>
      <c r="G20" s="30" t="s">
        <v>321</v>
      </c>
      <c r="H20" s="21" t="s">
        <v>303</v>
      </c>
      <c r="I20" s="21" t="s">
        <v>296</v>
      </c>
      <c r="J20" s="30" t="s">
        <v>328</v>
      </c>
    </row>
    <row r="21" ht="42" customHeight="1" spans="1:10">
      <c r="A21" s="133" t="s">
        <v>262</v>
      </c>
      <c r="B21" s="21" t="s">
        <v>329</v>
      </c>
      <c r="C21" s="21" t="s">
        <v>285</v>
      </c>
      <c r="D21" s="21" t="s">
        <v>286</v>
      </c>
      <c r="E21" s="30" t="s">
        <v>306</v>
      </c>
      <c r="F21" s="21" t="s">
        <v>301</v>
      </c>
      <c r="G21" s="30" t="s">
        <v>302</v>
      </c>
      <c r="H21" s="21" t="s">
        <v>303</v>
      </c>
      <c r="I21" s="21" t="s">
        <v>296</v>
      </c>
      <c r="J21" s="30" t="s">
        <v>330</v>
      </c>
    </row>
    <row r="22" ht="42" customHeight="1" spans="1:10">
      <c r="A22" s="133" t="s">
        <v>262</v>
      </c>
      <c r="B22" s="21" t="s">
        <v>329</v>
      </c>
      <c r="C22" s="21" t="s">
        <v>285</v>
      </c>
      <c r="D22" s="21" t="s">
        <v>323</v>
      </c>
      <c r="E22" s="30" t="s">
        <v>331</v>
      </c>
      <c r="F22" s="21" t="s">
        <v>301</v>
      </c>
      <c r="G22" s="30" t="s">
        <v>302</v>
      </c>
      <c r="H22" s="21" t="s">
        <v>303</v>
      </c>
      <c r="I22" s="21" t="s">
        <v>296</v>
      </c>
      <c r="J22" s="30" t="s">
        <v>332</v>
      </c>
    </row>
    <row r="23" ht="42" customHeight="1" spans="1:10">
      <c r="A23" s="133" t="s">
        <v>262</v>
      </c>
      <c r="B23" s="21" t="s">
        <v>329</v>
      </c>
      <c r="C23" s="21" t="s">
        <v>292</v>
      </c>
      <c r="D23" s="21" t="s">
        <v>293</v>
      </c>
      <c r="E23" s="30" t="s">
        <v>333</v>
      </c>
      <c r="F23" s="21" t="s">
        <v>288</v>
      </c>
      <c r="G23" s="30" t="s">
        <v>334</v>
      </c>
      <c r="H23" s="21"/>
      <c r="I23" s="21" t="s">
        <v>290</v>
      </c>
      <c r="J23" s="30" t="s">
        <v>335</v>
      </c>
    </row>
    <row r="24" ht="42" customHeight="1" spans="1:10">
      <c r="A24" s="133" t="s">
        <v>262</v>
      </c>
      <c r="B24" s="21" t="s">
        <v>329</v>
      </c>
      <c r="C24" s="21" t="s">
        <v>298</v>
      </c>
      <c r="D24" s="21" t="s">
        <v>299</v>
      </c>
      <c r="E24" s="30" t="s">
        <v>336</v>
      </c>
      <c r="F24" s="21" t="s">
        <v>301</v>
      </c>
      <c r="G24" s="30" t="s">
        <v>302</v>
      </c>
      <c r="H24" s="21" t="s">
        <v>303</v>
      </c>
      <c r="I24" s="21" t="s">
        <v>296</v>
      </c>
      <c r="J24" s="30" t="s">
        <v>337</v>
      </c>
    </row>
    <row r="25" ht="42" customHeight="1" spans="1:10">
      <c r="A25" s="133" t="s">
        <v>258</v>
      </c>
      <c r="B25" s="21" t="s">
        <v>338</v>
      </c>
      <c r="C25" s="21" t="s">
        <v>285</v>
      </c>
      <c r="D25" s="21" t="s">
        <v>286</v>
      </c>
      <c r="E25" s="30" t="s">
        <v>339</v>
      </c>
      <c r="F25" s="21" t="s">
        <v>301</v>
      </c>
      <c r="G25" s="30" t="s">
        <v>302</v>
      </c>
      <c r="H25" s="21" t="s">
        <v>303</v>
      </c>
      <c r="I25" s="21" t="s">
        <v>296</v>
      </c>
      <c r="J25" s="30" t="s">
        <v>340</v>
      </c>
    </row>
    <row r="26" ht="42" customHeight="1" spans="1:10">
      <c r="A26" s="133" t="s">
        <v>258</v>
      </c>
      <c r="B26" s="21" t="s">
        <v>338</v>
      </c>
      <c r="C26" s="21" t="s">
        <v>292</v>
      </c>
      <c r="D26" s="21" t="s">
        <v>293</v>
      </c>
      <c r="E26" s="30" t="s">
        <v>341</v>
      </c>
      <c r="F26" s="21" t="s">
        <v>288</v>
      </c>
      <c r="G26" s="30" t="s">
        <v>342</v>
      </c>
      <c r="H26" s="21"/>
      <c r="I26" s="21" t="s">
        <v>290</v>
      </c>
      <c r="J26" s="30" t="s">
        <v>343</v>
      </c>
    </row>
    <row r="27" ht="42" customHeight="1" spans="1:10">
      <c r="A27" s="133" t="s">
        <v>258</v>
      </c>
      <c r="B27" s="21" t="s">
        <v>338</v>
      </c>
      <c r="C27" s="21" t="s">
        <v>298</v>
      </c>
      <c r="D27" s="21" t="s">
        <v>299</v>
      </c>
      <c r="E27" s="30" t="s">
        <v>299</v>
      </c>
      <c r="F27" s="21" t="s">
        <v>301</v>
      </c>
      <c r="G27" s="30" t="s">
        <v>302</v>
      </c>
      <c r="H27" s="21" t="s">
        <v>303</v>
      </c>
      <c r="I27" s="21" t="s">
        <v>296</v>
      </c>
      <c r="J27" s="30" t="s">
        <v>344</v>
      </c>
    </row>
  </sheetData>
  <mergeCells count="14">
    <mergeCell ref="A3:J3"/>
    <mergeCell ref="A4:H4"/>
    <mergeCell ref="A9:A11"/>
    <mergeCell ref="A12:A14"/>
    <mergeCell ref="A15:A17"/>
    <mergeCell ref="A18:A20"/>
    <mergeCell ref="A21:A24"/>
    <mergeCell ref="A25:A27"/>
    <mergeCell ref="B9:B11"/>
    <mergeCell ref="B12:B14"/>
    <mergeCell ref="B15:B17"/>
    <mergeCell ref="B18:B20"/>
    <mergeCell ref="B21:B24"/>
    <mergeCell ref="B25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彡寒岭府℡  苏云陌、高管</cp:lastModifiedBy>
  <dcterms:created xsi:type="dcterms:W3CDTF">2025-03-12T06:28:00Z</dcterms:created>
  <dcterms:modified xsi:type="dcterms:W3CDTF">2025-04-28T07:36:22Z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C66E9F90AF584B5D934206C1B44DB6B3_12</vt:lpwstr>
  </property>
</Properties>
</file>