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</sheets>
  <calcPr calcId="144525"/>
</workbook>
</file>

<file path=xl/sharedStrings.xml><?xml version="1.0" encoding="utf-8"?>
<sst xmlns="http://schemas.openxmlformats.org/spreadsheetml/2006/main" count="1265" uniqueCount="406">
  <si>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</si>
  <si>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</si>
  <si>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</si>
  <si>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</si>
  <si>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</si>
  <si>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</si>
  <si>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</si>
  <si>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</si>
  <si>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</si>
  <si>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</si>
  <si>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</si>
  <si>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</si>
  <si>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</si>
  <si>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</si>
  <si>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</si>
  <si>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</si>
  <si>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</si>
  <si>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</si>
  <si>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</si>
  <si>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</si>
  <si>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</si>
  <si>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</si>
  <si>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</si>
  <si>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</si>
  <si>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</si>
  <si>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</si>
  <si>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</si>
  <si>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</si>
  <si>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</si>
  <si>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</si>
  <si>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</si>
  <si>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</si>
  <si>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</si>
  <si>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</si>
  <si>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</si>
  <si>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</si>
  <si>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</si>
  <si>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</si>
  <si>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</si>
  <si>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</si>
  <si>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</si>
  <si>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</si>
  <si>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</si>
  <si>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</si>
  <si>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</si>
  <si>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</si>
  <si>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</si>
  <si>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</si>
  <si>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</si>
  <si>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</si>
  <si>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</si>
  <si>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</si>
  <si>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</si>
  <si>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</si>
  <si>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</si>
  <si>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</si>
  <si>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</si>
  <si>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</si>
  <si>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</si>
  <si>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</si>
  <si>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</si>
  <si>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</si>
  <si>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</si>
  <si>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</si>
  <si>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</si>
  <si>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</si>
  <si>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</si>
  <si>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</si>
  <si>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190</t>
  </si>
  <si>
    <t>中国共产党嵩明县委员会统一战线工作部</t>
  </si>
  <si>
    <t>190001</t>
  </si>
  <si>
    <t>中共嵩明县委统战部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</si>
  <si>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</si>
  <si>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</si>
  <si>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</si>
  <si>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</si>
  <si>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</si>
  <si>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</si>
  <si>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</si>
  <si>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</si>
  <si>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</si>
  <si>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</si>
  <si>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</si>
  <si>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</si>
  <si>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</si>
  <si>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</si>
  <si>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</si>
  <si>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</si>
  <si>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</si>
  <si>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</si>
  <si>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</si>
  <si>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</si>
  <si>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</si>
  <si>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</si>
  <si>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</si>
  <si>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</si>
  <si>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</si>
  <si>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</si>
  <si>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</si>
  <si>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20123</t>
  </si>
  <si>
    <t>民族事务</t>
  </si>
  <si>
    <t>2012301</t>
  </si>
  <si>
    <t>行政运行</t>
  </si>
  <si>
    <t>20134</t>
  </si>
  <si>
    <t>统战事务</t>
  </si>
  <si>
    <t>2013401</t>
  </si>
  <si>
    <t>2013450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</si>
  <si>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</si>
  <si>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</si>
  <si>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</si>
  <si>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</si>
  <si>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</si>
  <si>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</si>
  <si>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</si>
  <si>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</si>
  <si>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</si>
  <si>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</si>
  <si>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</si>
  <si>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</si>
  <si>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</si>
  <si>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</si>
  <si>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</si>
  <si>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</si>
  <si>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</si>
  <si>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</si>
  <si>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</si>
  <si>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</si>
  <si>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</si>
  <si>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</si>
  <si>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</si>
  <si>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</si>
  <si>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</si>
  <si>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</si>
  <si>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</si>
  <si>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</si>
  <si>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</si>
  <si>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</si>
  <si>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</si>
  <si>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</si>
  <si>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</si>
  <si>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</si>
  <si>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</si>
  <si>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</si>
  <si>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</si>
  <si>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</si>
  <si>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</si>
  <si>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</si>
  <si>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</si>
  <si>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</si>
  <si>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</si>
  <si>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</si>
  <si>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</si>
  <si>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</si>
  <si>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</si>
  <si>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</si>
  <si>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</si>
  <si>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</si>
  <si>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</si>
  <si>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</si>
  <si>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</si>
  <si>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</si>
  <si>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</si>
  <si>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</si>
  <si>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</si>
  <si>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</si>
  <si>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</si>
  <si>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</si>
  <si>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</si>
  <si>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</si>
  <si>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</si>
  <si>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</si>
  <si>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</si>
  <si>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</si>
  <si>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</si>
  <si>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</si>
  <si>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</si>
  <si>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</si>
  <si>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</si>
  <si>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</si>
  <si>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</si>
  <si>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</si>
  <si>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</si>
  <si>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</si>
  <si>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</si>
  <si>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</si>
  <si>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</si>
  <si>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</si>
  <si>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</si>
  <si>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</si>
  <si>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</si>
  <si>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</si>
  <si>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</si>
  <si>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</si>
  <si>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</si>
  <si>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</si>
  <si>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</si>
  <si>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</si>
  <si>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</si>
  <si>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</si>
  <si>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</si>
  <si>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</si>
  <si>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</si>
  <si>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</si>
  <si>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</si>
  <si>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</si>
  <si>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</si>
  <si>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530127210000000017684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</si>
  <si>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</si>
  <si>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</si>
  <si>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</si>
  <si>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</si>
  <si>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</si>
  <si>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</si>
  <si>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</si>
  <si>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530127210000000017685</t>
  </si>
  <si>
    <t>事业人员支出工资</t>
  </si>
  <si>
    <t>30107</t>
  </si>
  <si>
    <t>绩效工资</t>
  </si>
  <si>
    <t>530127210000000017686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</si>
  <si>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</si>
  <si>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</si>
  <si>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</si>
  <si>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</si>
  <si>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</si>
  <si>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</si>
  <si>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</si>
  <si>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</si>
  <si>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</si>
  <si>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530127210000000017687</t>
  </si>
  <si>
    <t>30113</t>
  </si>
  <si>
    <t>530127210000000017689</t>
  </si>
  <si>
    <t>其他工资福利支出</t>
  </si>
  <si>
    <t>30199</t>
  </si>
  <si>
    <t>530127210000000017690</t>
  </si>
  <si>
    <t>公车购置及运维费</t>
  </si>
  <si>
    <t>30231</t>
  </si>
  <si>
    <t>公务用车运行维护费</t>
  </si>
  <si>
    <t>530127210000000017691</t>
  </si>
  <si>
    <t>公务交通补贴</t>
  </si>
  <si>
    <t>30239</t>
  </si>
  <si>
    <t>其他交通费用</t>
  </si>
  <si>
    <t>530127210000000017692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</si>
  <si>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</si>
  <si>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</si>
  <si>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</si>
  <si>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</si>
  <si>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</si>
  <si>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</si>
  <si>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</si>
  <si>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</si>
  <si>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</si>
  <si>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</si>
  <si>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</si>
  <si>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</si>
  <si>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</si>
  <si>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</si>
  <si>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</si>
  <si>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</si>
  <si>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</si>
  <si>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</si>
  <si>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</si>
  <si>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530127231100001471026</t>
  </si>
  <si>
    <t>行政人员绩效奖励</t>
  </si>
  <si>
    <t>530127231100001471048</t>
  </si>
  <si>
    <t>离退休人员支出</t>
  </si>
  <si>
    <t>30305</t>
  </si>
  <si>
    <t>生活补助</t>
  </si>
  <si>
    <t>530127231100001471049</t>
  </si>
  <si>
    <t>遗属生活补助</t>
  </si>
  <si>
    <t>530127241100002422383</t>
  </si>
  <si>
    <t>工会经费</t>
  </si>
  <si>
    <t>30228</t>
  </si>
  <si>
    <t>530127251100003843275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</si>
  <si>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</si>
  <si>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</si>
  <si>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</si>
  <si>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</si>
  <si>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</si>
  <si>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</si>
  <si>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</si>
  <si>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</si>
  <si>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</si>
  <si>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530127221100000613306</t>
  </si>
  <si>
    <t>民宗工作经费</t>
  </si>
  <si>
    <t>530127241100002632690</t>
  </si>
  <si>
    <t>统战工作经费</t>
  </si>
  <si>
    <t>530127251100003811353</t>
  </si>
  <si>
    <t>嵩明县参加昆明市第十三届少数民族传统体育运动会工作经费</t>
  </si>
  <si>
    <t>530127251100003928165</t>
  </si>
  <si>
    <t>清真寺县级配套资金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</si>
  <si>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</si>
  <si>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</si>
  <si>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</si>
  <si>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</si>
  <si>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</si>
  <si>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</si>
  <si>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</si>
  <si>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</si>
  <si>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</si>
  <si>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</si>
  <si>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2025年中央财政衔接推进乡村振兴补助资金经费</t>
  </si>
  <si>
    <t>产出指标</t>
  </si>
  <si>
    <t>数量指标</t>
  </si>
  <si>
    <t>=</t>
  </si>
  <si>
    <t>280</t>
  </si>
  <si>
    <t>万元</t>
  </si>
  <si>
    <t>定量指标</t>
  </si>
  <si>
    <t>文件</t>
  </si>
  <si>
    <t>效益指标</t>
  </si>
  <si>
    <t>社会效益</t>
  </si>
  <si>
    <t>满意度指标</t>
  </si>
  <si>
    <t>服务对象满意度</t>
  </si>
  <si>
    <t>守正创新、务实担当，促进统战工作提质增效；凝聚合力、踔厉奋发，不断擦亮嵩盟石榴红品牌；聚焦重点，扛牢责任，确保民族宗教领域稳定有序。</t>
  </si>
  <si>
    <t>53</t>
  </si>
  <si>
    <t>1.广泛深入开展民族宗教方针政策和相关法律法规宣传培训工作，进一步铸牢中华民族共同体意识，为巩固全县民族团结、社会稳定、宗教和顺大局打牢基础；2.经常性全面深入开展民族宗教领域矛盾纠纷隐患排查和调处工作，为维护全县稳定发展要务作出积极贡献。</t>
  </si>
  <si>
    <t>质量指标</t>
  </si>
  <si>
    <t>矛盾纠纷排查</t>
  </si>
  <si>
    <t>&gt;=</t>
  </si>
  <si>
    <t>90</t>
  </si>
  <si>
    <t>%</t>
  </si>
  <si>
    <t>定性指标</t>
  </si>
  <si>
    <t>按照上级部门要求和工作实际</t>
  </si>
  <si>
    <t>全县民族团结、宗教和顺</t>
  </si>
  <si>
    <t>100</t>
  </si>
  <si>
    <t>服务群众满意率</t>
  </si>
  <si>
    <t>确保全县专项改造工作2024年顺利完成。</t>
  </si>
  <si>
    <t>改造数量</t>
  </si>
  <si>
    <t>所</t>
  </si>
  <si>
    <t>完成4所满分。</t>
  </si>
  <si>
    <t>铸牢中华民族共同体意识，坚持我国宗教中国化方向</t>
  </si>
  <si>
    <t>提高</t>
  </si>
  <si>
    <t>显著提高得满分。</t>
  </si>
  <si>
    <t>受益对象满意度</t>
  </si>
  <si>
    <t>圆满完成昆明市第十三届少数民族传统体育运动会</t>
  </si>
  <si>
    <t>参赛项目</t>
  </si>
  <si>
    <t>1.00</t>
  </si>
  <si>
    <t>个</t>
  </si>
  <si>
    <t>参赛项目数量</t>
  </si>
  <si>
    <t>促进民族团结</t>
  </si>
  <si>
    <t>各民族群众满意率</t>
  </si>
  <si>
    <t>预算06表</t>
  </si>
  <si>
    <t>政府性基金预算支出预算表</t>
  </si>
  <si>
    <t>单位名称：昆明市发展和改革委员会</t>
  </si>
  <si>
    <t>政府性基金预算支出</t>
  </si>
  <si>
    <t>说明：本部门2025年未安排部门政府性基金预算支出，此表为空。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</si>
  <si>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</si>
  <si>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</si>
  <si>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</si>
  <si>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</si>
  <si>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</si>
  <si>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</si>
  <si>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</si>
  <si>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</si>
  <si>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</si>
  <si>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</si>
  <si>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</si>
  <si>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</t>
  </si>
  <si>
    <t>公务车辆加油、添加燃料服务</t>
  </si>
  <si>
    <t>车辆加油、添加燃料服务</t>
  </si>
  <si>
    <t>元</t>
  </si>
  <si>
    <t>公务车辆维修和保养服务</t>
  </si>
  <si>
    <t>车辆维修和保养服务</t>
  </si>
  <si>
    <t>公务车辆保险服务</t>
  </si>
  <si>
    <t>机动车保险服务</t>
  </si>
  <si>
    <t>彩色复印机</t>
  </si>
  <si>
    <t>复印机</t>
  </si>
  <si>
    <t>台</t>
  </si>
  <si>
    <t>复印纸</t>
  </si>
  <si>
    <t>箱</t>
  </si>
  <si>
    <t>一体机/传真机</t>
  </si>
  <si>
    <t>其他传真通信设备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</si>
  <si>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</si>
  <si>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</si>
  <si>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</si>
  <si>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</si>
  <si>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</si>
  <si>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</si>
  <si>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</si>
  <si>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</si>
  <si>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</si>
  <si>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</si>
  <si>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单位名称（项目）</t>
  </si>
  <si>
    <t>地区</t>
  </si>
  <si>
    <t>杨林经开区</t>
  </si>
  <si>
    <t>说明：本部门2025年未安排对下转移支付预算，此表为空。</t>
  </si>
  <si>
    <t>预算09-2表</t>
  </si>
  <si>
    <t>说明：本部门2025年没有对下转移支付绩效目标，此表为空。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</si>
  <si>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</si>
  <si>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</si>
  <si>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</si>
  <si>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</si>
  <si>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</si>
  <si>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</si>
  <si>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</si>
  <si>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</si>
  <si>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</si>
  <si>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A02020100彩色复印机</t>
  </si>
  <si>
    <t>A02081099一体机/传真机</t>
  </si>
  <si>
    <t>预算11表</t>
  </si>
  <si>
    <t>上级补助</t>
  </si>
  <si>
    <t>说明：本部门2025年没有上级转移支付补助项目支出预算，此表为空。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</si>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</sst>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#,##0;\-#,##0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\ hh:mm:ss"/>
    <numFmt numFmtId="178" formatCode="yyyy/mm/dd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color rgb="FF000000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17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6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11" borderId="21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32" fillId="27" borderId="20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9" fontId="16" fillId="0" borderId="7">
      <alignment horizontal="right" vertical="center"/>
    </xf>
    <xf numFmtId="49" fontId="16" fillId="0" borderId="7">
      <alignment horizontal="left" vertical="center" wrapText="1"/>
    </xf>
    <xf numFmtId="179" fontId="16" fillId="0" borderId="7">
      <alignment horizontal="right" vertical="center"/>
    </xf>
    <xf numFmtId="180" fontId="16" fillId="0" borderId="7">
      <alignment horizontal="right" vertical="center"/>
    </xf>
    <xf numFmtId="176" fontId="16" fillId="0" borderId="7">
      <alignment horizontal="right" vertical="center"/>
    </xf>
    <xf numFmtId="0" fontId="16" fillId="0" borderId="0">
      <alignment vertical="top"/>
      <protection locked="0"/>
    </xf>
  </cellStyleXfs>
  <cellXfs count="225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8" fillId="3" borderId="7" xfId="57" applyFont="1" applyFill="1" applyBorder="1" applyAlignment="1" applyProtection="1">
      <alignment horizontal="left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9" fontId="5" fillId="0" borderId="7" xfId="54" applyFont="1">
      <alignment horizontal="right" vertical="center"/>
    </xf>
    <xf numFmtId="0" fontId="2" fillId="0" borderId="7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8" fillId="0" borderId="6" xfId="57" applyFont="1" applyFill="1" applyBorder="1" applyAlignment="1" applyProtection="1">
      <alignment horizontal="left" vertical="center" wrapText="1"/>
    </xf>
    <xf numFmtId="0" fontId="8" fillId="0" borderId="11" xfId="57" applyFont="1" applyFill="1" applyBorder="1" applyAlignment="1" applyProtection="1">
      <alignment horizontal="left" vertical="center"/>
      <protection locked="0"/>
    </xf>
    <xf numFmtId="0" fontId="8" fillId="0" borderId="11" xfId="57" applyFont="1" applyFill="1" applyBorder="1" applyAlignment="1" applyProtection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5" fillId="0" borderId="7" xfId="56" applyFont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18" workbookViewId="0">
      <selection activeCell="B6" sqref="B6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"单位名称："&amp;"中国共产党嵩明县委员会统一战线工作部"</f>
        <v>单位名称：中国共产党嵩明县委员会统一战线工作部</v>
      </c>
      <c r="B3" s="189"/>
      <c r="D3" s="164" t="s">
        <v>1</v>
      </c>
    </row>
    <row r="4" ht="23.25" customHeight="1" spans="1:4">
      <c r="A4" s="190" t="s">
        <v>2</v>
      </c>
      <c r="B4" s="191"/>
      <c r="C4" s="190" t="s">
        <v>3</v>
      </c>
      <c r="D4" s="191"/>
    </row>
    <row r="5" ht="24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7.25" customHeight="1" spans="1:4">
      <c r="A6" s="192" t="s">
        <v>7</v>
      </c>
      <c r="B6" s="90">
        <v>4558666.94</v>
      </c>
      <c r="C6" s="192" t="s">
        <v>8</v>
      </c>
      <c r="D6" s="90">
        <v>3587573</v>
      </c>
    </row>
    <row r="7" ht="17.25" customHeight="1" spans="1:4">
      <c r="A7" s="192" t="s">
        <v>9</v>
      </c>
      <c r="B7" s="90"/>
      <c r="C7" s="192" t="s">
        <v>10</v>
      </c>
      <c r="D7" s="90"/>
    </row>
    <row r="8" ht="17.25" customHeight="1" spans="1:4">
      <c r="A8" s="192" t="s">
        <v>11</v>
      </c>
      <c r="B8" s="90"/>
      <c r="C8" s="224" t="s">
        <v>12</v>
      </c>
      <c r="D8" s="90"/>
    </row>
    <row r="9" ht="17.25" customHeight="1" spans="1:4">
      <c r="A9" s="192" t="s">
        <v>13</v>
      </c>
      <c r="B9" s="90"/>
      <c r="C9" s="224" t="s">
        <v>14</v>
      </c>
      <c r="D9" s="90"/>
    </row>
    <row r="10" ht="17.25" customHeight="1" spans="1:4">
      <c r="A10" s="192" t="s">
        <v>15</v>
      </c>
      <c r="B10" s="90"/>
      <c r="C10" s="224" t="s">
        <v>16</v>
      </c>
      <c r="D10" s="90"/>
    </row>
    <row r="11" ht="17.25" customHeight="1" spans="1:4">
      <c r="A11" s="192" t="s">
        <v>17</v>
      </c>
      <c r="B11" s="90"/>
      <c r="C11" s="224" t="s">
        <v>18</v>
      </c>
      <c r="D11" s="90"/>
    </row>
    <row r="12" ht="17.25" customHeight="1" spans="1:4">
      <c r="A12" s="192" t="s">
        <v>19</v>
      </c>
      <c r="B12" s="90"/>
      <c r="C12" s="31" t="s">
        <v>20</v>
      </c>
      <c r="D12" s="90"/>
    </row>
    <row r="13" ht="17.25" customHeight="1" spans="1:4">
      <c r="A13" s="192" t="s">
        <v>21</v>
      </c>
      <c r="B13" s="90"/>
      <c r="C13" s="31" t="s">
        <v>22</v>
      </c>
      <c r="D13" s="90">
        <v>465733.97</v>
      </c>
    </row>
    <row r="14" ht="17.25" customHeight="1" spans="1:4">
      <c r="A14" s="192" t="s">
        <v>23</v>
      </c>
      <c r="B14" s="90"/>
      <c r="C14" s="31" t="s">
        <v>24</v>
      </c>
      <c r="D14" s="90">
        <v>261376.69</v>
      </c>
    </row>
    <row r="15" ht="17.25" customHeight="1" spans="1:4">
      <c r="A15" s="192" t="s">
        <v>25</v>
      </c>
      <c r="B15" s="126"/>
      <c r="C15" s="31" t="s">
        <v>26</v>
      </c>
      <c r="D15" s="90"/>
    </row>
    <row r="16" ht="17.25" customHeight="1" spans="1:4">
      <c r="A16" s="173"/>
      <c r="B16" s="90"/>
      <c r="C16" s="31" t="s">
        <v>27</v>
      </c>
      <c r="D16" s="90"/>
    </row>
    <row r="17" ht="17.25" customHeight="1" spans="1:4">
      <c r="A17" s="193"/>
      <c r="B17" s="90"/>
      <c r="C17" s="31" t="s">
        <v>28</v>
      </c>
      <c r="D17" s="90"/>
    </row>
    <row r="18" ht="17.25" customHeight="1" spans="1:4">
      <c r="A18" s="193"/>
      <c r="B18" s="90"/>
      <c r="C18" s="31" t="s">
        <v>29</v>
      </c>
      <c r="D18" s="90"/>
    </row>
    <row r="19" ht="17.25" customHeight="1" spans="1:4">
      <c r="A19" s="193"/>
      <c r="B19" s="90"/>
      <c r="C19" s="31" t="s">
        <v>30</v>
      </c>
      <c r="D19" s="90"/>
    </row>
    <row r="20" ht="17.25" customHeight="1" spans="1:4">
      <c r="A20" s="193"/>
      <c r="B20" s="90"/>
      <c r="C20" s="31" t="s">
        <v>31</v>
      </c>
      <c r="D20" s="90"/>
    </row>
    <row r="21" ht="17.25" customHeight="1" spans="1:4">
      <c r="A21" s="193"/>
      <c r="B21" s="90"/>
      <c r="C21" s="31" t="s">
        <v>32</v>
      </c>
      <c r="D21" s="90"/>
    </row>
    <row r="22" ht="17.25" customHeight="1" spans="1:4">
      <c r="A22" s="193"/>
      <c r="B22" s="90"/>
      <c r="C22" s="31" t="s">
        <v>33</v>
      </c>
      <c r="D22" s="90"/>
    </row>
    <row r="23" ht="17.25" customHeight="1" spans="1:4">
      <c r="A23" s="193"/>
      <c r="B23" s="90"/>
      <c r="C23" s="31" t="s">
        <v>34</v>
      </c>
      <c r="D23" s="90"/>
    </row>
    <row r="24" ht="17.25" customHeight="1" spans="1:4">
      <c r="A24" s="193"/>
      <c r="B24" s="90"/>
      <c r="C24" s="31" t="s">
        <v>35</v>
      </c>
      <c r="D24" s="90">
        <v>243983.28</v>
      </c>
    </row>
    <row r="25" ht="17.25" customHeight="1" spans="1:4">
      <c r="A25" s="193"/>
      <c r="B25" s="90"/>
      <c r="C25" s="31" t="s">
        <v>36</v>
      </c>
      <c r="D25" s="90"/>
    </row>
    <row r="26" ht="17.25" customHeight="1" spans="1:4">
      <c r="A26" s="193"/>
      <c r="B26" s="90"/>
      <c r="C26" s="173" t="s">
        <v>37</v>
      </c>
      <c r="D26" s="90"/>
    </row>
    <row r="27" ht="17.25" customHeight="1" spans="1:4">
      <c r="A27" s="193"/>
      <c r="B27" s="90"/>
      <c r="C27" s="31" t="s">
        <v>38</v>
      </c>
      <c r="D27" s="90"/>
    </row>
    <row r="28" ht="16.5" customHeight="1" spans="1:4">
      <c r="A28" s="193"/>
      <c r="B28" s="90"/>
      <c r="C28" s="31" t="s">
        <v>39</v>
      </c>
      <c r="D28" s="90"/>
    </row>
    <row r="29" ht="16.5" customHeight="1" spans="1:4">
      <c r="A29" s="193"/>
      <c r="B29" s="90"/>
      <c r="C29" s="173" t="s">
        <v>40</v>
      </c>
      <c r="D29" s="90"/>
    </row>
    <row r="30" ht="17.25" customHeight="1" spans="1:4">
      <c r="A30" s="193"/>
      <c r="B30" s="90"/>
      <c r="C30" s="173" t="s">
        <v>41</v>
      </c>
      <c r="D30" s="90"/>
    </row>
    <row r="31" ht="17.25" customHeight="1" spans="1:4">
      <c r="A31" s="193"/>
      <c r="B31" s="90"/>
      <c r="C31" s="31" t="s">
        <v>42</v>
      </c>
      <c r="D31" s="90"/>
    </row>
    <row r="32" ht="16.5" customHeight="1" spans="1:4">
      <c r="A32" s="193" t="s">
        <v>43</v>
      </c>
      <c r="B32" s="90">
        <v>4558666.94</v>
      </c>
      <c r="C32" s="193" t="s">
        <v>44</v>
      </c>
      <c r="D32" s="90">
        <v>4558666.94</v>
      </c>
    </row>
    <row r="33" ht="16.5" customHeight="1" spans="1:4">
      <c r="A33" s="173" t="s">
        <v>45</v>
      </c>
      <c r="B33" s="90"/>
      <c r="C33" s="173" t="s">
        <v>46</v>
      </c>
      <c r="D33" s="90"/>
    </row>
    <row r="34" ht="16.5" customHeight="1" spans="1:4">
      <c r="A34" s="31" t="s">
        <v>47</v>
      </c>
      <c r="B34" s="126"/>
      <c r="C34" s="31" t="s">
        <v>47</v>
      </c>
      <c r="D34" s="126"/>
    </row>
    <row r="35" ht="16.5" customHeight="1" spans="1:4">
      <c r="A35" s="31" t="s">
        <v>48</v>
      </c>
      <c r="B35" s="126"/>
      <c r="C35" s="31" t="s">
        <v>49</v>
      </c>
      <c r="D35" s="126"/>
    </row>
    <row r="36" ht="16.5" customHeight="1" spans="1:4">
      <c r="A36" s="194" t="s">
        <v>50</v>
      </c>
      <c r="B36" s="90">
        <v>4558666.94</v>
      </c>
      <c r="C36" s="194" t="s">
        <v>51</v>
      </c>
      <c r="D36" s="90">
        <v>4558666.94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E27" sqref="E27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"单位名称："&amp;"中国共产党嵩明县委员会统一战线工作部"</f>
        <v>单位名称：中国共产党嵩明县委员会统一战线工作部</v>
      </c>
      <c r="S3" s="45" t="s">
        <v>1</v>
      </c>
    </row>
    <row r="4" ht="21.75" customHeight="1" spans="1:19">
      <c r="A4" s="210" t="s">
        <v>53</v>
      </c>
      <c r="B4" s="211">
        <v>4558666.94</v>
      </c>
      <c r="C4" s="211" t="s">
        <v>54</v>
      </c>
      <c r="D4" s="212" t="s">
        <v>55</v>
      </c>
      <c r="E4" s="212"/>
      <c r="F4" s="212"/>
      <c r="G4" s="212"/>
      <c r="H4" s="212"/>
      <c r="I4" s="152"/>
      <c r="J4" s="212"/>
      <c r="K4" s="212"/>
      <c r="L4" s="212"/>
      <c r="M4" s="212"/>
      <c r="N4" s="219"/>
      <c r="O4" s="212" t="s">
        <v>45</v>
      </c>
      <c r="P4" s="212"/>
      <c r="Q4" s="212"/>
      <c r="R4" s="212"/>
      <c r="S4" s="219"/>
    </row>
    <row r="5" ht="27" customHeight="1" spans="1:19">
      <c r="A5" s="213"/>
      <c r="B5" s="214"/>
      <c r="C5" s="214"/>
      <c r="D5" s="214" t="s">
        <v>56</v>
      </c>
      <c r="E5" s="214" t="s">
        <v>57</v>
      </c>
      <c r="F5" s="214" t="s">
        <v>58</v>
      </c>
      <c r="G5" s="214" t="s">
        <v>59</v>
      </c>
      <c r="H5" s="214" t="s">
        <v>60</v>
      </c>
      <c r="I5" s="220" t="s">
        <v>61</v>
      </c>
      <c r="J5" s="221"/>
      <c r="K5" s="221"/>
      <c r="L5" s="221"/>
      <c r="M5" s="221"/>
      <c r="N5" s="222"/>
      <c r="O5" s="214" t="s">
        <v>56</v>
      </c>
      <c r="P5" s="214" t="s">
        <v>57</v>
      </c>
      <c r="Q5" s="214" t="s">
        <v>58</v>
      </c>
      <c r="R5" s="214" t="s">
        <v>59</v>
      </c>
      <c r="S5" s="214" t="s">
        <v>62</v>
      </c>
    </row>
    <row r="6" ht="30" customHeight="1" spans="1:19">
      <c r="A6" s="215"/>
      <c r="B6" s="119"/>
      <c r="C6" s="134"/>
      <c r="D6" s="134"/>
      <c r="E6" s="134"/>
      <c r="F6" s="134"/>
      <c r="G6" s="134"/>
      <c r="H6" s="134"/>
      <c r="I6" s="74" t="s">
        <v>56</v>
      </c>
      <c r="J6" s="222" t="s">
        <v>63</v>
      </c>
      <c r="K6" s="222" t="s">
        <v>64</v>
      </c>
      <c r="L6" s="222" t="s">
        <v>65</v>
      </c>
      <c r="M6" s="222" t="s">
        <v>66</v>
      </c>
      <c r="N6" s="222" t="s">
        <v>67</v>
      </c>
      <c r="O6" s="223"/>
      <c r="P6" s="223"/>
      <c r="Q6" s="223"/>
      <c r="R6" s="223"/>
      <c r="S6" s="134"/>
    </row>
    <row r="7" ht="15" customHeight="1" spans="1:19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74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16">
        <v>15</v>
      </c>
      <c r="P7" s="216">
        <v>16</v>
      </c>
      <c r="Q7" s="216">
        <v>17</v>
      </c>
      <c r="R7" s="216">
        <v>18</v>
      </c>
      <c r="S7" s="216">
        <v>19</v>
      </c>
    </row>
    <row r="8" ht="18" customHeight="1" spans="1:19">
      <c r="A8" s="20" t="s">
        <v>68</v>
      </c>
      <c r="B8" s="20" t="s">
        <v>69</v>
      </c>
      <c r="C8" s="90">
        <v>4558666.94</v>
      </c>
      <c r="D8" s="90">
        <v>4558666.94</v>
      </c>
      <c r="E8" s="90">
        <v>4558666.94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ht="18" customHeight="1" spans="1:19">
      <c r="A9" s="217" t="s">
        <v>70</v>
      </c>
      <c r="B9" s="217" t="s">
        <v>71</v>
      </c>
      <c r="C9" s="90">
        <v>4558666.94</v>
      </c>
      <c r="D9" s="90">
        <v>4558666.94</v>
      </c>
      <c r="E9" s="90">
        <v>4558666.94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ht="18" customHeight="1" spans="1:19">
      <c r="A10" s="48" t="s">
        <v>54</v>
      </c>
      <c r="B10" s="218"/>
      <c r="C10" s="90">
        <v>4558666.94</v>
      </c>
      <c r="D10" s="90">
        <v>4558666.94</v>
      </c>
      <c r="E10" s="90">
        <v>4558666.94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GridLines="0" showZeros="0" topLeftCell="A19" workbookViewId="0">
      <selection activeCell="B29" sqref="B29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"单位名称："&amp;"中国共产党嵩明县委员会统一战线工作部"</f>
        <v>单位名称：中国共产党嵩明县委员会统一战线工作部</v>
      </c>
      <c r="O3" s="45" t="s">
        <v>1</v>
      </c>
    </row>
    <row r="4" ht="27" customHeight="1" spans="1:15">
      <c r="A4" s="195" t="s">
        <v>73</v>
      </c>
      <c r="B4" s="195" t="s">
        <v>74</v>
      </c>
      <c r="C4" s="195" t="s">
        <v>54</v>
      </c>
      <c r="D4" s="196" t="s">
        <v>57</v>
      </c>
      <c r="E4" s="197"/>
      <c r="F4" s="198"/>
      <c r="G4" s="199" t="s">
        <v>58</v>
      </c>
      <c r="H4" s="199" t="s">
        <v>59</v>
      </c>
      <c r="I4" s="199" t="s">
        <v>75</v>
      </c>
      <c r="J4" s="196" t="s">
        <v>61</v>
      </c>
      <c r="K4" s="197"/>
      <c r="L4" s="197"/>
      <c r="M4" s="197"/>
      <c r="N4" s="207"/>
      <c r="O4" s="208"/>
    </row>
    <row r="5" ht="42" customHeight="1" spans="1:15">
      <c r="A5" s="200"/>
      <c r="B5" s="200"/>
      <c r="C5" s="201"/>
      <c r="D5" s="202" t="s">
        <v>56</v>
      </c>
      <c r="E5" s="202" t="s">
        <v>76</v>
      </c>
      <c r="F5" s="202" t="s">
        <v>77</v>
      </c>
      <c r="G5" s="201"/>
      <c r="H5" s="201"/>
      <c r="I5" s="209"/>
      <c r="J5" s="202" t="s">
        <v>56</v>
      </c>
      <c r="K5" s="190" t="s">
        <v>78</v>
      </c>
      <c r="L5" s="190" t="s">
        <v>79</v>
      </c>
      <c r="M5" s="190" t="s">
        <v>80</v>
      </c>
      <c r="N5" s="190" t="s">
        <v>81</v>
      </c>
      <c r="O5" s="190" t="s">
        <v>82</v>
      </c>
    </row>
    <row r="6" ht="18" customHeight="1" spans="1:15">
      <c r="A6" s="51" t="s">
        <v>83</v>
      </c>
      <c r="B6" s="51">
        <v>2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203" t="s">
        <v>97</v>
      </c>
      <c r="B7" s="203" t="s">
        <v>98</v>
      </c>
      <c r="C7" s="90">
        <v>3587573</v>
      </c>
      <c r="D7" s="90">
        <v>3587573</v>
      </c>
      <c r="E7" s="90">
        <v>2175573</v>
      </c>
      <c r="F7" s="90">
        <v>1412000</v>
      </c>
      <c r="G7" s="90"/>
      <c r="H7" s="90"/>
      <c r="I7" s="90"/>
      <c r="J7" s="90"/>
      <c r="K7" s="90"/>
      <c r="L7" s="90"/>
      <c r="M7" s="90"/>
      <c r="N7" s="90"/>
      <c r="O7" s="90"/>
    </row>
    <row r="8" ht="21" customHeight="1" spans="1:15">
      <c r="A8" s="204" t="s">
        <v>99</v>
      </c>
      <c r="B8" s="204" t="s">
        <v>100</v>
      </c>
      <c r="C8" s="90">
        <v>882000</v>
      </c>
      <c r="D8" s="90">
        <v>882000</v>
      </c>
      <c r="E8" s="90"/>
      <c r="F8" s="90">
        <v>882000</v>
      </c>
      <c r="G8" s="90"/>
      <c r="H8" s="90"/>
      <c r="I8" s="90"/>
      <c r="J8" s="90"/>
      <c r="K8" s="90"/>
      <c r="L8" s="90"/>
      <c r="M8" s="90"/>
      <c r="N8" s="90"/>
      <c r="O8" s="90"/>
    </row>
    <row r="9" ht="21" customHeight="1" spans="1:15">
      <c r="A9" s="205" t="s">
        <v>101</v>
      </c>
      <c r="B9" s="205" t="s">
        <v>102</v>
      </c>
      <c r="C9" s="90">
        <v>882000</v>
      </c>
      <c r="D9" s="90">
        <v>882000</v>
      </c>
      <c r="E9" s="90"/>
      <c r="F9" s="90">
        <v>882000</v>
      </c>
      <c r="G9" s="90"/>
      <c r="H9" s="90"/>
      <c r="I9" s="90"/>
      <c r="J9" s="90"/>
      <c r="K9" s="90"/>
      <c r="L9" s="90"/>
      <c r="M9" s="90"/>
      <c r="N9" s="90"/>
      <c r="O9" s="90"/>
    </row>
    <row r="10" ht="21" customHeight="1" spans="1:15">
      <c r="A10" s="204" t="s">
        <v>103</v>
      </c>
      <c r="B10" s="204" t="s">
        <v>104</v>
      </c>
      <c r="C10" s="90">
        <v>2705573</v>
      </c>
      <c r="D10" s="90">
        <v>2705573</v>
      </c>
      <c r="E10" s="90">
        <v>2175573</v>
      </c>
      <c r="F10" s="90">
        <v>530000</v>
      </c>
      <c r="G10" s="90"/>
      <c r="H10" s="90"/>
      <c r="I10" s="90"/>
      <c r="J10" s="90"/>
      <c r="K10" s="90"/>
      <c r="L10" s="90"/>
      <c r="M10" s="90"/>
      <c r="N10" s="90"/>
      <c r="O10" s="90"/>
    </row>
    <row r="11" ht="21" customHeight="1" spans="1:15">
      <c r="A11" s="205" t="s">
        <v>105</v>
      </c>
      <c r="B11" s="205" t="s">
        <v>102</v>
      </c>
      <c r="C11" s="90">
        <v>2191864</v>
      </c>
      <c r="D11" s="90">
        <v>2191864</v>
      </c>
      <c r="E11" s="90">
        <v>1661864</v>
      </c>
      <c r="F11" s="90">
        <v>530000</v>
      </c>
      <c r="G11" s="90"/>
      <c r="H11" s="90"/>
      <c r="I11" s="90"/>
      <c r="J11" s="90"/>
      <c r="K11" s="90"/>
      <c r="L11" s="90"/>
      <c r="M11" s="90"/>
      <c r="N11" s="90"/>
      <c r="O11" s="90"/>
    </row>
    <row r="12" ht="21" customHeight="1" spans="1:15">
      <c r="A12" s="205" t="s">
        <v>106</v>
      </c>
      <c r="B12" s="205" t="s">
        <v>107</v>
      </c>
      <c r="C12" s="90">
        <v>513709</v>
      </c>
      <c r="D12" s="90">
        <v>513709</v>
      </c>
      <c r="E12" s="90">
        <v>513709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ht="21" customHeight="1" spans="1:15">
      <c r="A13" s="203" t="s">
        <v>108</v>
      </c>
      <c r="B13" s="203" t="s">
        <v>109</v>
      </c>
      <c r="C13" s="90">
        <v>465733.97</v>
      </c>
      <c r="D13" s="90">
        <v>465733.97</v>
      </c>
      <c r="E13" s="90">
        <v>465733.97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ht="21" customHeight="1" spans="1:15">
      <c r="A14" s="204" t="s">
        <v>110</v>
      </c>
      <c r="B14" s="204" t="s">
        <v>111</v>
      </c>
      <c r="C14" s="90">
        <v>453361</v>
      </c>
      <c r="D14" s="90">
        <v>453361</v>
      </c>
      <c r="E14" s="90">
        <v>453361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ht="21" customHeight="1" spans="1:15">
      <c r="A15" s="205" t="s">
        <v>112</v>
      </c>
      <c r="B15" s="205" t="s">
        <v>113</v>
      </c>
      <c r="C15" s="90">
        <v>181058</v>
      </c>
      <c r="D15" s="90">
        <v>181058</v>
      </c>
      <c r="E15" s="90">
        <v>181058</v>
      </c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ht="21" customHeight="1" spans="1:15">
      <c r="A16" s="205" t="s">
        <v>114</v>
      </c>
      <c r="B16" s="205" t="s">
        <v>115</v>
      </c>
      <c r="C16" s="90">
        <v>272303</v>
      </c>
      <c r="D16" s="90">
        <v>272303</v>
      </c>
      <c r="E16" s="90">
        <v>272303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</row>
    <row r="17" ht="21" customHeight="1" spans="1:15">
      <c r="A17" s="204" t="s">
        <v>116</v>
      </c>
      <c r="B17" s="204" t="s">
        <v>117</v>
      </c>
      <c r="C17" s="90">
        <v>7410</v>
      </c>
      <c r="D17" s="90"/>
      <c r="E17" s="90">
        <v>7410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</row>
    <row r="18" ht="21" customHeight="1" spans="1:15">
      <c r="A18" s="205" t="s">
        <v>118</v>
      </c>
      <c r="B18" s="205" t="s">
        <v>119</v>
      </c>
      <c r="C18" s="90">
        <v>7410</v>
      </c>
      <c r="D18" s="90">
        <v>7410</v>
      </c>
      <c r="E18" s="90">
        <v>7410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ht="21" customHeight="1" spans="1:15">
      <c r="A19" s="204" t="s">
        <v>120</v>
      </c>
      <c r="B19" s="204" t="s">
        <v>121</v>
      </c>
      <c r="C19" s="90">
        <v>4962.97</v>
      </c>
      <c r="D19" s="90">
        <v>4962.97</v>
      </c>
      <c r="E19" s="90">
        <v>4962.97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</row>
    <row r="20" ht="21" customHeight="1" spans="1:15">
      <c r="A20" s="205" t="s">
        <v>122</v>
      </c>
      <c r="B20" s="205" t="s">
        <v>121</v>
      </c>
      <c r="C20" s="90">
        <v>4962.97</v>
      </c>
      <c r="D20" s="90">
        <v>4962.97</v>
      </c>
      <c r="E20" s="90">
        <v>4962.97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ht="21" customHeight="1" spans="1:15">
      <c r="A21" s="203" t="s">
        <v>123</v>
      </c>
      <c r="B21" s="203" t="s">
        <v>124</v>
      </c>
      <c r="C21" s="90">
        <v>261376.69</v>
      </c>
      <c r="D21" s="90">
        <v>261376.69</v>
      </c>
      <c r="E21" s="90">
        <v>261376.69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ht="21" customHeight="1" spans="1:15">
      <c r="A22" s="204" t="s">
        <v>125</v>
      </c>
      <c r="B22" s="204" t="s">
        <v>126</v>
      </c>
      <c r="C22" s="90">
        <v>261376.69</v>
      </c>
      <c r="D22" s="90">
        <v>261376.69</v>
      </c>
      <c r="E22" s="90">
        <v>261376.69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ht="21" customHeight="1" spans="1:15">
      <c r="A23" s="205" t="s">
        <v>127</v>
      </c>
      <c r="B23" s="205" t="s">
        <v>128</v>
      </c>
      <c r="C23" s="90">
        <v>134325.91</v>
      </c>
      <c r="D23" s="90">
        <v>134325.91</v>
      </c>
      <c r="E23" s="90">
        <v>134325.91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ht="21" customHeight="1" spans="1:15">
      <c r="A24" s="205" t="s">
        <v>129</v>
      </c>
      <c r="B24" s="205" t="s">
        <v>130</v>
      </c>
      <c r="C24" s="90">
        <v>33155.28</v>
      </c>
      <c r="D24" s="90">
        <v>33155.28</v>
      </c>
      <c r="E24" s="90">
        <v>33155.28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ht="21" customHeight="1" spans="1:15">
      <c r="A25" s="205" t="s">
        <v>131</v>
      </c>
      <c r="B25" s="205" t="s">
        <v>132</v>
      </c>
      <c r="C25" s="90">
        <v>82694.7</v>
      </c>
      <c r="D25" s="90">
        <v>82694.7</v>
      </c>
      <c r="E25" s="90">
        <v>82694.7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ht="21" customHeight="1" spans="1:15">
      <c r="A26" s="205" t="s">
        <v>133</v>
      </c>
      <c r="B26" s="205" t="s">
        <v>134</v>
      </c>
      <c r="C26" s="90">
        <v>11200.8</v>
      </c>
      <c r="D26" s="90">
        <v>11200.8</v>
      </c>
      <c r="E26" s="90">
        <v>11200.8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ht="21" customHeight="1" spans="1:15">
      <c r="A27" s="203" t="s">
        <v>135</v>
      </c>
      <c r="B27" s="203" t="s">
        <v>136</v>
      </c>
      <c r="C27" s="90">
        <v>243983.28</v>
      </c>
      <c r="D27" s="90">
        <v>243983.28</v>
      </c>
      <c r="E27" s="90">
        <v>243983.28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ht="21" customHeight="1" spans="1:15">
      <c r="A28" s="204" t="s">
        <v>137</v>
      </c>
      <c r="B28" s="204" t="s">
        <v>138</v>
      </c>
      <c r="C28" s="90">
        <v>243983.28</v>
      </c>
      <c r="D28" s="90">
        <v>243983.28</v>
      </c>
      <c r="E28" s="90">
        <v>243983.28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ht="21" customHeight="1" spans="1:15">
      <c r="A29" s="205" t="s">
        <v>139</v>
      </c>
      <c r="B29" s="205" t="s">
        <v>140</v>
      </c>
      <c r="C29" s="90">
        <v>243983.28</v>
      </c>
      <c r="D29" s="90">
        <v>4558666.94</v>
      </c>
      <c r="E29" s="90">
        <v>243983.28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ht="21" customHeight="1" spans="1:15">
      <c r="A30" s="206" t="s">
        <v>54</v>
      </c>
      <c r="B30" s="34"/>
      <c r="C30" s="90">
        <v>4558666.94</v>
      </c>
      <c r="D30" s="90">
        <v>4558666.94</v>
      </c>
      <c r="E30" s="90">
        <v>3146666.94</v>
      </c>
      <c r="F30" s="90">
        <v>1412000</v>
      </c>
      <c r="G30" s="90"/>
      <c r="H30" s="90"/>
      <c r="I30" s="90"/>
      <c r="J30" s="90"/>
      <c r="K30" s="90"/>
      <c r="L30" s="90"/>
      <c r="M30" s="90"/>
      <c r="N30" s="90"/>
      <c r="O30" s="90"/>
    </row>
  </sheetData>
  <mergeCells count="12">
    <mergeCell ref="A1:O1"/>
    <mergeCell ref="A2:O2"/>
    <mergeCell ref="A3:B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4" workbookViewId="0">
      <selection activeCell="D30" sqref="D30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41"/>
      <c r="B1" s="45"/>
      <c r="C1" s="45"/>
      <c r="D1" s="45" t="s">
        <v>141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"单位名称："&amp;"中国共产党嵩明县委员会统一战线工作部"</f>
        <v>单位名称：中国共产党嵩明县委员会统一战线工作部</v>
      </c>
      <c r="B3" s="189"/>
      <c r="D3" s="45" t="s">
        <v>1</v>
      </c>
    </row>
    <row r="4" ht="17.25" customHeight="1" spans="1:4">
      <c r="A4" s="190" t="s">
        <v>2</v>
      </c>
      <c r="B4" s="191"/>
      <c r="C4" s="190" t="s">
        <v>3</v>
      </c>
      <c r="D4" s="191"/>
    </row>
    <row r="5" ht="18.75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6.5" customHeight="1" spans="1:4">
      <c r="A6" s="192" t="s">
        <v>142</v>
      </c>
      <c r="B6" s="126">
        <v>4558666.94</v>
      </c>
      <c r="C6" s="192" t="s">
        <v>143</v>
      </c>
      <c r="D6" s="126">
        <v>4558666.94</v>
      </c>
    </row>
    <row r="7" ht="16.5" customHeight="1" spans="1:4">
      <c r="A7" s="192" t="s">
        <v>144</v>
      </c>
      <c r="B7" s="126">
        <v>4558666.94</v>
      </c>
      <c r="C7" s="192" t="s">
        <v>145</v>
      </c>
      <c r="D7" s="126">
        <v>3587573</v>
      </c>
    </row>
    <row r="8" ht="16.5" customHeight="1" spans="1:4">
      <c r="A8" s="192" t="s">
        <v>146</v>
      </c>
      <c r="B8" s="90"/>
      <c r="C8" s="192" t="s">
        <v>147</v>
      </c>
      <c r="D8" s="126"/>
    </row>
    <row r="9" ht="16.5" customHeight="1" spans="1:4">
      <c r="A9" s="192" t="s">
        <v>148</v>
      </c>
      <c r="B9" s="90"/>
      <c r="C9" s="192" t="s">
        <v>149</v>
      </c>
      <c r="D9" s="126"/>
    </row>
    <row r="10" ht="16.5" customHeight="1" spans="1:4">
      <c r="A10" s="192" t="s">
        <v>150</v>
      </c>
      <c r="B10" s="90"/>
      <c r="C10" s="192" t="s">
        <v>151</v>
      </c>
      <c r="D10" s="126"/>
    </row>
    <row r="11" ht="16.5" customHeight="1" spans="1:4">
      <c r="A11" s="192" t="s">
        <v>144</v>
      </c>
      <c r="B11" s="90"/>
      <c r="C11" s="192" t="s">
        <v>152</v>
      </c>
      <c r="D11" s="126"/>
    </row>
    <row r="12" ht="16.5" customHeight="1" spans="1:4">
      <c r="A12" s="173" t="s">
        <v>146</v>
      </c>
      <c r="B12" s="90"/>
      <c r="C12" s="91" t="s">
        <v>153</v>
      </c>
      <c r="D12" s="126"/>
    </row>
    <row r="13" ht="16.5" customHeight="1" spans="1:4">
      <c r="A13" s="173" t="s">
        <v>148</v>
      </c>
      <c r="B13" s="90"/>
      <c r="C13" s="91" t="s">
        <v>154</v>
      </c>
      <c r="D13" s="126"/>
    </row>
    <row r="14" ht="16.5" customHeight="1" spans="1:4">
      <c r="A14" s="193"/>
      <c r="B14" s="90"/>
      <c r="C14" s="91" t="s">
        <v>155</v>
      </c>
      <c r="D14" s="126">
        <v>465733.97</v>
      </c>
    </row>
    <row r="15" ht="16.5" customHeight="1" spans="1:4">
      <c r="A15" s="193"/>
      <c r="B15" s="90"/>
      <c r="C15" s="91" t="s">
        <v>156</v>
      </c>
      <c r="D15" s="126">
        <v>261376.69</v>
      </c>
    </row>
    <row r="16" ht="16.5" customHeight="1" spans="1:4">
      <c r="A16" s="193"/>
      <c r="B16" s="90"/>
      <c r="C16" s="91" t="s">
        <v>157</v>
      </c>
      <c r="D16" s="126"/>
    </row>
    <row r="17" ht="16.5" customHeight="1" spans="1:4">
      <c r="A17" s="193"/>
      <c r="B17" s="90"/>
      <c r="C17" s="91" t="s">
        <v>158</v>
      </c>
      <c r="D17" s="126"/>
    </row>
    <row r="18" ht="16.5" customHeight="1" spans="1:4">
      <c r="A18" s="193"/>
      <c r="B18" s="90"/>
      <c r="C18" s="91" t="s">
        <v>159</v>
      </c>
      <c r="D18" s="126"/>
    </row>
    <row r="19" ht="16.5" customHeight="1" spans="1:4">
      <c r="A19" s="193"/>
      <c r="B19" s="90"/>
      <c r="C19" s="91" t="s">
        <v>160</v>
      </c>
      <c r="D19" s="126"/>
    </row>
    <row r="20" ht="16.5" customHeight="1" spans="1:4">
      <c r="A20" s="193"/>
      <c r="B20" s="90"/>
      <c r="C20" s="91" t="s">
        <v>161</v>
      </c>
      <c r="D20" s="126"/>
    </row>
    <row r="21" ht="16.5" customHeight="1" spans="1:4">
      <c r="A21" s="193"/>
      <c r="B21" s="90"/>
      <c r="C21" s="91" t="s">
        <v>162</v>
      </c>
      <c r="D21" s="126"/>
    </row>
    <row r="22" ht="16.5" customHeight="1" spans="1:4">
      <c r="A22" s="193"/>
      <c r="B22" s="90"/>
      <c r="C22" s="91" t="s">
        <v>163</v>
      </c>
      <c r="D22" s="126"/>
    </row>
    <row r="23" ht="16.5" customHeight="1" spans="1:4">
      <c r="A23" s="193"/>
      <c r="B23" s="90"/>
      <c r="C23" s="91" t="s">
        <v>164</v>
      </c>
      <c r="D23" s="126"/>
    </row>
    <row r="24" ht="16.5" customHeight="1" spans="1:4">
      <c r="A24" s="193"/>
      <c r="B24" s="90"/>
      <c r="C24" s="91" t="s">
        <v>165</v>
      </c>
      <c r="D24" s="126"/>
    </row>
    <row r="25" ht="16.5" customHeight="1" spans="1:4">
      <c r="A25" s="193"/>
      <c r="B25" s="90"/>
      <c r="C25" s="91" t="s">
        <v>166</v>
      </c>
      <c r="D25" s="126">
        <v>243983.28</v>
      </c>
    </row>
    <row r="26" ht="16.5" customHeight="1" spans="1:4">
      <c r="A26" s="193"/>
      <c r="B26" s="90"/>
      <c r="C26" s="91" t="s">
        <v>167</v>
      </c>
      <c r="D26" s="126"/>
    </row>
    <row r="27" ht="16.5" customHeight="1" spans="1:4">
      <c r="A27" s="193"/>
      <c r="B27" s="90"/>
      <c r="C27" s="91" t="s">
        <v>168</v>
      </c>
      <c r="D27" s="126"/>
    </row>
    <row r="28" ht="16.5" customHeight="1" spans="1:4">
      <c r="A28" s="193"/>
      <c r="B28" s="90"/>
      <c r="C28" s="91" t="s">
        <v>169</v>
      </c>
      <c r="D28" s="126"/>
    </row>
    <row r="29" ht="16.5" customHeight="1" spans="1:4">
      <c r="A29" s="193"/>
      <c r="B29" s="90"/>
      <c r="C29" s="91" t="s">
        <v>170</v>
      </c>
      <c r="D29" s="126"/>
    </row>
    <row r="30" ht="16.5" customHeight="1" spans="1:4">
      <c r="A30" s="193"/>
      <c r="B30" s="90"/>
      <c r="C30" s="91" t="s">
        <v>171</v>
      </c>
      <c r="D30" s="126"/>
    </row>
    <row r="31" ht="16.5" customHeight="1" spans="1:4">
      <c r="A31" s="193"/>
      <c r="B31" s="90"/>
      <c r="C31" s="173" t="s">
        <v>172</v>
      </c>
      <c r="D31" s="126"/>
    </row>
    <row r="32" ht="16.5" customHeight="1" spans="1:4">
      <c r="A32" s="193"/>
      <c r="C32" s="173" t="s">
        <v>173</v>
      </c>
      <c r="D32" s="126"/>
    </row>
    <row r="33" ht="16.5" customHeight="1" spans="1:4">
      <c r="A33" s="193"/>
      <c r="B33" s="90"/>
      <c r="C33" s="29" t="s">
        <v>174</v>
      </c>
      <c r="D33" s="126"/>
    </row>
    <row r="34" ht="15" customHeight="1" spans="1:4">
      <c r="A34" s="194" t="s">
        <v>50</v>
      </c>
      <c r="B34" s="126">
        <v>4558666.94</v>
      </c>
      <c r="C34" s="194" t="s">
        <v>51</v>
      </c>
      <c r="D34" s="126">
        <v>4558666.94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topLeftCell="A11" workbookViewId="0">
      <selection activeCell="F7" sqref="F7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4:7">
      <c r="D1" s="159"/>
      <c r="F1" s="183"/>
      <c r="G1" s="164" t="s">
        <v>175</v>
      </c>
    </row>
    <row r="2" ht="41.25" customHeight="1" spans="1:7">
      <c r="A2" s="14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4" t="str">
        <f>"单位名称："&amp;"中国共产党嵩明县委员会统一战线工作部"</f>
        <v>单位名称：中国共产党嵩明县委员会统一战线工作部</v>
      </c>
      <c r="F3" s="142"/>
      <c r="G3" s="164" t="s">
        <v>1</v>
      </c>
    </row>
    <row r="4" ht="20.25" customHeight="1" spans="1:7">
      <c r="A4" s="184" t="s">
        <v>176</v>
      </c>
      <c r="B4" s="185"/>
      <c r="C4" s="146" t="s">
        <v>54</v>
      </c>
      <c r="D4" s="174" t="s">
        <v>76</v>
      </c>
      <c r="E4" s="11"/>
      <c r="F4" s="12"/>
      <c r="G4" s="161" t="s">
        <v>77</v>
      </c>
    </row>
    <row r="5" ht="20.25" customHeight="1" spans="1:7">
      <c r="A5" s="186" t="s">
        <v>73</v>
      </c>
      <c r="B5" s="186" t="s">
        <v>74</v>
      </c>
      <c r="C5" s="18"/>
      <c r="D5" s="151" t="s">
        <v>56</v>
      </c>
      <c r="E5" s="151" t="s">
        <v>177</v>
      </c>
      <c r="F5" s="151" t="s">
        <v>178</v>
      </c>
      <c r="G5" s="163"/>
    </row>
    <row r="6" ht="15" customHeight="1" spans="1:7">
      <c r="A6" s="58" t="s">
        <v>83</v>
      </c>
      <c r="B6" s="58">
        <v>2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90">
        <v>3587573</v>
      </c>
      <c r="D7" s="90">
        <v>2175573</v>
      </c>
      <c r="E7" s="90">
        <v>1918178</v>
      </c>
      <c r="F7" s="90">
        <v>257395</v>
      </c>
      <c r="G7" s="90">
        <v>1412000</v>
      </c>
    </row>
    <row r="8" ht="18" customHeight="1" spans="1:7">
      <c r="A8" s="157" t="s">
        <v>99</v>
      </c>
      <c r="B8" s="157" t="s">
        <v>100</v>
      </c>
      <c r="C8" s="90">
        <v>882000</v>
      </c>
      <c r="D8" s="90"/>
      <c r="E8" s="90"/>
      <c r="F8" s="90"/>
      <c r="G8" s="90">
        <v>882000</v>
      </c>
    </row>
    <row r="9" ht="18" customHeight="1" spans="1:7">
      <c r="A9" s="158" t="s">
        <v>101</v>
      </c>
      <c r="B9" s="158" t="s">
        <v>102</v>
      </c>
      <c r="C9" s="90">
        <v>882000</v>
      </c>
      <c r="D9" s="90"/>
      <c r="E9" s="90"/>
      <c r="F9" s="90"/>
      <c r="G9" s="90">
        <v>882000</v>
      </c>
    </row>
    <row r="10" ht="18" customHeight="1" spans="1:7">
      <c r="A10" s="157" t="s">
        <v>103</v>
      </c>
      <c r="B10" s="157" t="s">
        <v>104</v>
      </c>
      <c r="C10" s="90">
        <v>2705573</v>
      </c>
      <c r="D10" s="90">
        <v>2175573</v>
      </c>
      <c r="E10" s="90">
        <v>1918178</v>
      </c>
      <c r="F10" s="90">
        <v>257395</v>
      </c>
      <c r="G10" s="90">
        <v>530000</v>
      </c>
    </row>
    <row r="11" ht="18" customHeight="1" spans="1:7">
      <c r="A11" s="158" t="s">
        <v>105</v>
      </c>
      <c r="B11" s="158" t="s">
        <v>102</v>
      </c>
      <c r="C11" s="90">
        <v>2191864</v>
      </c>
      <c r="D11" s="90">
        <v>1661864</v>
      </c>
      <c r="E11" s="90">
        <v>1450395</v>
      </c>
      <c r="F11" s="90">
        <v>211469</v>
      </c>
      <c r="G11" s="90">
        <v>530000</v>
      </c>
    </row>
    <row r="12" ht="18" customHeight="1" spans="1:7">
      <c r="A12" s="158" t="s">
        <v>106</v>
      </c>
      <c r="B12" s="158" t="s">
        <v>107</v>
      </c>
      <c r="C12" s="90">
        <v>513709</v>
      </c>
      <c r="D12" s="90">
        <v>513709</v>
      </c>
      <c r="E12" s="90">
        <v>467783</v>
      </c>
      <c r="F12" s="90">
        <v>45926</v>
      </c>
      <c r="G12" s="90"/>
    </row>
    <row r="13" ht="18" customHeight="1" spans="1:7">
      <c r="A13" s="29" t="s">
        <v>108</v>
      </c>
      <c r="B13" s="29" t="s">
        <v>109</v>
      </c>
      <c r="C13" s="90">
        <v>465733.97</v>
      </c>
      <c r="D13" s="90">
        <v>465733.97</v>
      </c>
      <c r="E13" s="90">
        <v>457733.97</v>
      </c>
      <c r="F13" s="90">
        <v>8000</v>
      </c>
      <c r="G13" s="90"/>
    </row>
    <row r="14" ht="18" customHeight="1" spans="1:7">
      <c r="A14" s="157" t="s">
        <v>110</v>
      </c>
      <c r="B14" s="157" t="s">
        <v>111</v>
      </c>
      <c r="C14" s="90">
        <v>453361</v>
      </c>
      <c r="D14" s="90">
        <v>453361</v>
      </c>
      <c r="E14" s="90">
        <v>445361</v>
      </c>
      <c r="F14" s="90">
        <v>8000</v>
      </c>
      <c r="G14" s="90"/>
    </row>
    <row r="15" ht="18" customHeight="1" spans="1:7">
      <c r="A15" s="158" t="s">
        <v>112</v>
      </c>
      <c r="B15" s="158" t="s">
        <v>113</v>
      </c>
      <c r="C15" s="90">
        <v>181058</v>
      </c>
      <c r="D15" s="90">
        <v>181058</v>
      </c>
      <c r="E15" s="90">
        <v>173058</v>
      </c>
      <c r="F15" s="90">
        <v>8000</v>
      </c>
      <c r="G15" s="90"/>
    </row>
    <row r="16" ht="18" customHeight="1" spans="1:7">
      <c r="A16" s="158" t="s">
        <v>114</v>
      </c>
      <c r="B16" s="158" t="s">
        <v>115</v>
      </c>
      <c r="C16" s="90">
        <v>272303</v>
      </c>
      <c r="D16" s="90">
        <v>272303</v>
      </c>
      <c r="E16" s="90">
        <v>272303</v>
      </c>
      <c r="F16" s="90"/>
      <c r="G16" s="90"/>
    </row>
    <row r="17" ht="18" customHeight="1" spans="1:7">
      <c r="A17" s="157" t="s">
        <v>116</v>
      </c>
      <c r="B17" s="157" t="s">
        <v>117</v>
      </c>
      <c r="C17" s="90">
        <v>7410</v>
      </c>
      <c r="D17" s="90"/>
      <c r="E17" s="90">
        <v>7410</v>
      </c>
      <c r="F17" s="90"/>
      <c r="G17" s="90"/>
    </row>
    <row r="18" ht="18" customHeight="1" spans="1:7">
      <c r="A18" s="158" t="s">
        <v>118</v>
      </c>
      <c r="B18" s="158" t="s">
        <v>119</v>
      </c>
      <c r="C18" s="90">
        <v>7410</v>
      </c>
      <c r="D18" s="90">
        <v>7410</v>
      </c>
      <c r="E18" s="90">
        <v>7410</v>
      </c>
      <c r="F18" s="90"/>
      <c r="G18" s="90"/>
    </row>
    <row r="19" ht="18" customHeight="1" spans="1:7">
      <c r="A19" s="157" t="s">
        <v>120</v>
      </c>
      <c r="B19" s="157" t="s">
        <v>121</v>
      </c>
      <c r="C19" s="90">
        <v>4962.97</v>
      </c>
      <c r="D19" s="90">
        <v>4962.97</v>
      </c>
      <c r="E19" s="90">
        <v>4962.97</v>
      </c>
      <c r="F19" s="90"/>
      <c r="G19" s="90"/>
    </row>
    <row r="20" ht="18" customHeight="1" spans="1:7">
      <c r="A20" s="158" t="s">
        <v>122</v>
      </c>
      <c r="B20" s="158" t="s">
        <v>121</v>
      </c>
      <c r="C20" s="90">
        <v>4962.97</v>
      </c>
      <c r="D20" s="90">
        <v>4962.97</v>
      </c>
      <c r="E20" s="90">
        <v>4962.97</v>
      </c>
      <c r="F20" s="90"/>
      <c r="G20" s="90"/>
    </row>
    <row r="21" ht="18" customHeight="1" spans="1:7">
      <c r="A21" s="29" t="s">
        <v>123</v>
      </c>
      <c r="B21" s="29" t="s">
        <v>124</v>
      </c>
      <c r="C21" s="90">
        <v>261376.69</v>
      </c>
      <c r="D21" s="90">
        <v>261376.69</v>
      </c>
      <c r="E21" s="90">
        <v>261376.69</v>
      </c>
      <c r="F21" s="90"/>
      <c r="G21" s="90"/>
    </row>
    <row r="22" ht="18" customHeight="1" spans="1:7">
      <c r="A22" s="157" t="s">
        <v>125</v>
      </c>
      <c r="B22" s="157" t="s">
        <v>126</v>
      </c>
      <c r="C22" s="90">
        <v>261376.69</v>
      </c>
      <c r="D22" s="90">
        <v>261376.69</v>
      </c>
      <c r="E22" s="90">
        <v>261376.69</v>
      </c>
      <c r="F22" s="90"/>
      <c r="G22" s="90"/>
    </row>
    <row r="23" ht="18" customHeight="1" spans="1:7">
      <c r="A23" s="158" t="s">
        <v>127</v>
      </c>
      <c r="B23" s="158" t="s">
        <v>128</v>
      </c>
      <c r="C23" s="90">
        <v>134325.91</v>
      </c>
      <c r="D23" s="90">
        <v>134325.91</v>
      </c>
      <c r="E23" s="90">
        <v>134325.91</v>
      </c>
      <c r="F23" s="90"/>
      <c r="G23" s="90"/>
    </row>
    <row r="24" ht="18" customHeight="1" spans="1:7">
      <c r="A24" s="158" t="s">
        <v>129</v>
      </c>
      <c r="B24" s="158" t="s">
        <v>130</v>
      </c>
      <c r="C24" s="90">
        <v>33155.28</v>
      </c>
      <c r="D24" s="90">
        <v>33155.28</v>
      </c>
      <c r="E24" s="90">
        <v>33155.28</v>
      </c>
      <c r="F24" s="90"/>
      <c r="G24" s="90"/>
    </row>
    <row r="25" ht="18" customHeight="1" spans="1:7">
      <c r="A25" s="158" t="s">
        <v>131</v>
      </c>
      <c r="B25" s="158" t="s">
        <v>132</v>
      </c>
      <c r="C25" s="90">
        <v>82694.7</v>
      </c>
      <c r="D25" s="90">
        <v>82694.7</v>
      </c>
      <c r="E25" s="90">
        <v>82694.7</v>
      </c>
      <c r="F25" s="90"/>
      <c r="G25" s="90"/>
    </row>
    <row r="26" ht="18" customHeight="1" spans="1:7">
      <c r="A26" s="158" t="s">
        <v>133</v>
      </c>
      <c r="B26" s="158" t="s">
        <v>134</v>
      </c>
      <c r="C26" s="90">
        <v>11200.8</v>
      </c>
      <c r="D26" s="90">
        <v>11200.8</v>
      </c>
      <c r="E26" s="90">
        <v>11200.8</v>
      </c>
      <c r="F26" s="90"/>
      <c r="G26" s="90"/>
    </row>
    <row r="27" ht="18" customHeight="1" spans="1:7">
      <c r="A27" s="29" t="s">
        <v>135</v>
      </c>
      <c r="B27" s="29" t="s">
        <v>136</v>
      </c>
      <c r="C27" s="90">
        <v>243983.28</v>
      </c>
      <c r="D27" s="90">
        <v>243983.28</v>
      </c>
      <c r="E27" s="90">
        <v>243983.28</v>
      </c>
      <c r="F27" s="90"/>
      <c r="G27" s="90"/>
    </row>
    <row r="28" ht="18" customHeight="1" spans="1:7">
      <c r="A28" s="157" t="s">
        <v>137</v>
      </c>
      <c r="B28" s="157" t="s">
        <v>138</v>
      </c>
      <c r="C28" s="90">
        <v>243983.28</v>
      </c>
      <c r="D28" s="90">
        <v>243983.28</v>
      </c>
      <c r="E28" s="90">
        <v>243983.28</v>
      </c>
      <c r="F28" s="90"/>
      <c r="G28" s="90"/>
    </row>
    <row r="29" ht="18" customHeight="1" spans="1:7">
      <c r="A29" s="158" t="s">
        <v>139</v>
      </c>
      <c r="B29" s="157" t="s">
        <v>140</v>
      </c>
      <c r="C29" s="90">
        <v>243983.28</v>
      </c>
      <c r="D29" s="90">
        <v>4558666.94</v>
      </c>
      <c r="E29" s="90">
        <v>243983.28</v>
      </c>
      <c r="F29" s="90"/>
      <c r="G29" s="90"/>
    </row>
    <row r="30" ht="18" customHeight="1" spans="1:7">
      <c r="A30" s="187" t="s">
        <v>179</v>
      </c>
      <c r="B30" s="188" t="s">
        <v>179</v>
      </c>
      <c r="C30" s="90">
        <v>4558666.94</v>
      </c>
      <c r="D30" s="90">
        <v>3146666.94</v>
      </c>
      <c r="E30" s="90">
        <v>2881271.94</v>
      </c>
      <c r="F30" s="90">
        <v>265395</v>
      </c>
      <c r="G30" s="90">
        <v>1412000</v>
      </c>
    </row>
  </sheetData>
  <mergeCells count="6">
    <mergeCell ref="A2:G2"/>
    <mergeCell ref="A4:B4"/>
    <mergeCell ref="D4:F4"/>
    <mergeCell ref="A30:B30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31"/>
  <sheetViews>
    <sheetView showZeros="0" workbookViewId="0">
      <selection activeCell="D17" sqref="D17"/>
    </sheetView>
  </sheetViews>
  <sheetFormatPr defaultColWidth="10.4272727272727" defaultRowHeight="14.25" customHeight="1" outlineLevelCol="5"/>
  <cols>
    <col min="1" max="6" width="28.1454545454545" customWidth="1"/>
  </cols>
  <sheetData>
    <row r="1" customHeight="1" spans="1:6">
      <c r="A1" s="42"/>
      <c r="B1" s="42"/>
      <c r="C1" s="42"/>
      <c r="D1" s="42"/>
      <c r="E1" s="41"/>
      <c r="F1" s="179" t="s">
        <v>180</v>
      </c>
    </row>
    <row r="2" ht="41.25" customHeight="1" spans="1:6">
      <c r="A2" s="180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27" t="str">
        <f>"单位名称："&amp;"中国共产党嵩明县委员会统一战线工作部"</f>
        <v>单位名称：中国共产党嵩明县委员会统一战线工作部</v>
      </c>
      <c r="B3" s="181"/>
      <c r="D3" s="42"/>
      <c r="E3" s="41"/>
      <c r="F3" s="63" t="s">
        <v>1</v>
      </c>
    </row>
    <row r="4" ht="27" customHeight="1" spans="1:6">
      <c r="A4" s="46" t="s">
        <v>181</v>
      </c>
      <c r="B4" s="46" t="s">
        <v>182</v>
      </c>
      <c r="C4" s="48" t="s">
        <v>183</v>
      </c>
      <c r="D4" s="46"/>
      <c r="E4" s="47"/>
      <c r="F4" s="46" t="s">
        <v>184</v>
      </c>
    </row>
    <row r="5" ht="28.5" customHeight="1" spans="1:6">
      <c r="A5" s="182"/>
      <c r="B5" s="50"/>
      <c r="C5" s="47" t="s">
        <v>56</v>
      </c>
      <c r="D5" s="47" t="s">
        <v>185</v>
      </c>
      <c r="E5" s="47" t="s">
        <v>186</v>
      </c>
      <c r="F5" s="49"/>
    </row>
    <row r="6" ht="17.25" customHeight="1" spans="1:6">
      <c r="A6" s="54" t="s">
        <v>83</v>
      </c>
      <c r="B6" s="54">
        <v>2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90">
        <v>31250</v>
      </c>
      <c r="B7" s="90"/>
      <c r="C7" s="90">
        <v>24250</v>
      </c>
      <c r="D7" s="90"/>
      <c r="E7" s="90">
        <v>24250</v>
      </c>
      <c r="F7" s="90">
        <v>7000</v>
      </c>
    </row>
    <row r="31" ht="14"/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71"/>
  <sheetViews>
    <sheetView showZeros="0" topLeftCell="C24" workbookViewId="0">
      <selection activeCell="H24" sqref="H$1:H$1048576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32.6363636363636" style="165" customWidth="1"/>
    <col min="7" max="7" width="10.2818181818182" customWidth="1"/>
    <col min="8" max="8" width="28.2727272727273" style="165" customWidth="1"/>
    <col min="9" max="24" width="18.7090909090909" customWidth="1"/>
  </cols>
  <sheetData>
    <row r="1" ht="13.5" customHeight="1" spans="2:24">
      <c r="B1" s="159"/>
      <c r="C1" s="166"/>
      <c r="E1" s="167"/>
      <c r="F1" s="168"/>
      <c r="G1" s="167"/>
      <c r="H1" s="168"/>
      <c r="I1" s="93"/>
      <c r="J1" s="93"/>
      <c r="K1" s="93"/>
      <c r="L1" s="93"/>
      <c r="M1" s="93"/>
      <c r="N1" s="93"/>
      <c r="R1" s="93"/>
      <c r="V1" s="166"/>
      <c r="X1" s="2" t="s">
        <v>187</v>
      </c>
    </row>
    <row r="2" ht="45.75" customHeight="1" spans="1:24">
      <c r="A2" s="95" t="str">
        <f>"2025"&amp;"年部门基本支出预算表"</f>
        <v>2025年部门基本支出预算表</v>
      </c>
      <c r="B2" s="3"/>
      <c r="C2" s="95"/>
      <c r="D2" s="95"/>
      <c r="E2" s="95"/>
      <c r="F2" s="113"/>
      <c r="G2" s="95"/>
      <c r="H2" s="113"/>
      <c r="I2" s="95"/>
      <c r="J2" s="95"/>
      <c r="K2" s="95"/>
      <c r="L2" s="95"/>
      <c r="M2" s="95"/>
      <c r="N2" s="95"/>
      <c r="O2" s="3"/>
      <c r="P2" s="3"/>
      <c r="Q2" s="3"/>
      <c r="R2" s="95"/>
      <c r="S2" s="95"/>
      <c r="T2" s="95"/>
      <c r="U2" s="95"/>
      <c r="V2" s="95"/>
      <c r="W2" s="95"/>
      <c r="X2" s="95"/>
    </row>
    <row r="3" ht="18.75" customHeight="1" spans="1:24">
      <c r="A3" s="4" t="str">
        <f>"单位名称："&amp;"中国共产党嵩明县委员会统一战线工作部"</f>
        <v>单位名称：中国共产党嵩明县委员会统一战线工作部</v>
      </c>
      <c r="B3" s="5"/>
      <c r="C3" s="169"/>
      <c r="D3" s="169"/>
      <c r="E3" s="169"/>
      <c r="F3" s="170"/>
      <c r="G3" s="169"/>
      <c r="H3" s="170"/>
      <c r="I3" s="98"/>
      <c r="J3" s="98"/>
      <c r="K3" s="98"/>
      <c r="L3" s="98"/>
      <c r="M3" s="98"/>
      <c r="N3" s="98"/>
      <c r="O3" s="6"/>
      <c r="P3" s="6"/>
      <c r="Q3" s="6"/>
      <c r="R3" s="98"/>
      <c r="V3" s="166"/>
      <c r="X3" s="2" t="s">
        <v>1</v>
      </c>
    </row>
    <row r="4" ht="18" customHeight="1" spans="1:24">
      <c r="A4" s="8" t="s">
        <v>188</v>
      </c>
      <c r="B4" s="8" t="s">
        <v>189</v>
      </c>
      <c r="C4" s="8" t="s">
        <v>190</v>
      </c>
      <c r="D4" s="8" t="s">
        <v>191</v>
      </c>
      <c r="E4" s="8" t="s">
        <v>192</v>
      </c>
      <c r="F4" s="8" t="s">
        <v>193</v>
      </c>
      <c r="G4" s="8" t="s">
        <v>194</v>
      </c>
      <c r="H4" s="8" t="s">
        <v>195</v>
      </c>
      <c r="I4" s="174" t="s">
        <v>196</v>
      </c>
      <c r="J4" s="122" t="s">
        <v>196</v>
      </c>
      <c r="K4" s="122"/>
      <c r="L4" s="122"/>
      <c r="M4" s="122"/>
      <c r="N4" s="122"/>
      <c r="O4" s="11"/>
      <c r="P4" s="11"/>
      <c r="Q4" s="11"/>
      <c r="R4" s="115" t="s">
        <v>60</v>
      </c>
      <c r="S4" s="122" t="s">
        <v>61</v>
      </c>
      <c r="T4" s="122"/>
      <c r="U4" s="122"/>
      <c r="V4" s="122"/>
      <c r="W4" s="122"/>
      <c r="X4" s="123"/>
    </row>
    <row r="5" ht="18" customHeight="1" spans="1:24">
      <c r="A5" s="13"/>
      <c r="B5" s="28"/>
      <c r="C5" s="148"/>
      <c r="D5" s="13"/>
      <c r="E5" s="13"/>
      <c r="F5" s="13"/>
      <c r="G5" s="13"/>
      <c r="H5" s="13"/>
      <c r="I5" s="146" t="s">
        <v>197</v>
      </c>
      <c r="J5" s="174" t="s">
        <v>57</v>
      </c>
      <c r="K5" s="122"/>
      <c r="L5" s="122"/>
      <c r="M5" s="122"/>
      <c r="N5" s="123"/>
      <c r="O5" s="10" t="s">
        <v>198</v>
      </c>
      <c r="P5" s="11"/>
      <c r="Q5" s="12"/>
      <c r="R5" s="8" t="s">
        <v>60</v>
      </c>
      <c r="S5" s="174" t="s">
        <v>61</v>
      </c>
      <c r="T5" s="115" t="s">
        <v>63</v>
      </c>
      <c r="U5" s="122" t="s">
        <v>61</v>
      </c>
      <c r="V5" s="115" t="s">
        <v>65</v>
      </c>
      <c r="W5" s="115" t="s">
        <v>66</v>
      </c>
      <c r="X5" s="177" t="s">
        <v>67</v>
      </c>
    </row>
    <row r="6" ht="19.5" customHeight="1" spans="1:24">
      <c r="A6" s="28"/>
      <c r="B6" s="28"/>
      <c r="C6" s="28"/>
      <c r="D6" s="28"/>
      <c r="E6" s="28"/>
      <c r="F6" s="14"/>
      <c r="G6" s="28"/>
      <c r="H6" s="14"/>
      <c r="I6" s="28"/>
      <c r="J6" s="175" t="s">
        <v>199</v>
      </c>
      <c r="K6" s="8" t="s">
        <v>200</v>
      </c>
      <c r="L6" s="8" t="s">
        <v>201</v>
      </c>
      <c r="M6" s="8" t="s">
        <v>202</v>
      </c>
      <c r="N6" s="8" t="s">
        <v>203</v>
      </c>
      <c r="O6" s="8" t="s">
        <v>57</v>
      </c>
      <c r="P6" s="8" t="s">
        <v>58</v>
      </c>
      <c r="Q6" s="8" t="s">
        <v>59</v>
      </c>
      <c r="R6" s="28"/>
      <c r="S6" s="8" t="s">
        <v>56</v>
      </c>
      <c r="T6" s="8" t="s">
        <v>63</v>
      </c>
      <c r="U6" s="8" t="s">
        <v>204</v>
      </c>
      <c r="V6" s="8" t="s">
        <v>65</v>
      </c>
      <c r="W6" s="8" t="s">
        <v>66</v>
      </c>
      <c r="X6" s="8" t="s">
        <v>67</v>
      </c>
    </row>
    <row r="7" ht="37.5" customHeight="1" spans="1:24">
      <c r="A7" s="171"/>
      <c r="B7" s="18"/>
      <c r="C7" s="171"/>
      <c r="D7" s="171"/>
      <c r="E7" s="171"/>
      <c r="F7" s="172"/>
      <c r="G7" s="171"/>
      <c r="H7" s="172"/>
      <c r="I7" s="171"/>
      <c r="J7" s="176" t="s">
        <v>56</v>
      </c>
      <c r="K7" s="16" t="s">
        <v>205</v>
      </c>
      <c r="L7" s="16" t="s">
        <v>201</v>
      </c>
      <c r="M7" s="16" t="s">
        <v>202</v>
      </c>
      <c r="N7" s="16" t="s">
        <v>203</v>
      </c>
      <c r="O7" s="16" t="s">
        <v>201</v>
      </c>
      <c r="P7" s="16" t="s">
        <v>202</v>
      </c>
      <c r="Q7" s="16" t="s">
        <v>203</v>
      </c>
      <c r="R7" s="16" t="s">
        <v>60</v>
      </c>
      <c r="S7" s="16" t="s">
        <v>56</v>
      </c>
      <c r="T7" s="16" t="s">
        <v>63</v>
      </c>
      <c r="U7" s="16" t="s">
        <v>204</v>
      </c>
      <c r="V7" s="16" t="s">
        <v>65</v>
      </c>
      <c r="W7" s="16" t="s">
        <v>66</v>
      </c>
      <c r="X7" s="16" t="s">
        <v>67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46">
        <v>6</v>
      </c>
      <c r="G8" s="35">
        <v>7</v>
      </c>
      <c r="H8" s="46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73" t="s">
        <v>69</v>
      </c>
      <c r="B9" s="173" t="s">
        <v>71</v>
      </c>
      <c r="C9" s="173" t="s">
        <v>206</v>
      </c>
      <c r="D9" s="173" t="s">
        <v>207</v>
      </c>
      <c r="E9" s="173" t="s">
        <v>105</v>
      </c>
      <c r="F9" s="29" t="s">
        <v>102</v>
      </c>
      <c r="G9" s="173" t="s">
        <v>208</v>
      </c>
      <c r="H9" s="29" t="s">
        <v>209</v>
      </c>
      <c r="I9" s="90">
        <v>470100</v>
      </c>
      <c r="J9" s="90">
        <v>470100</v>
      </c>
      <c r="K9" s="90"/>
      <c r="L9" s="90"/>
      <c r="M9" s="126">
        <v>470100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</row>
    <row r="10" ht="20.25" customHeight="1" spans="1:24">
      <c r="A10" s="173" t="s">
        <v>69</v>
      </c>
      <c r="B10" s="173" t="s">
        <v>71</v>
      </c>
      <c r="C10" s="173" t="s">
        <v>206</v>
      </c>
      <c r="D10" s="173" t="s">
        <v>207</v>
      </c>
      <c r="E10" s="173" t="s">
        <v>105</v>
      </c>
      <c r="F10" s="29" t="s">
        <v>102</v>
      </c>
      <c r="G10" s="173" t="s">
        <v>210</v>
      </c>
      <c r="H10" s="29" t="s">
        <v>211</v>
      </c>
      <c r="I10" s="90">
        <v>664440</v>
      </c>
      <c r="J10" s="90">
        <v>664440</v>
      </c>
      <c r="K10" s="23"/>
      <c r="L10" s="23"/>
      <c r="M10" s="126">
        <v>664440</v>
      </c>
      <c r="N10" s="23"/>
      <c r="O10" s="90"/>
      <c r="P10" s="90"/>
      <c r="Q10" s="90"/>
      <c r="R10" s="90"/>
      <c r="S10" s="90"/>
      <c r="T10" s="90"/>
      <c r="U10" s="90"/>
      <c r="V10" s="90"/>
      <c r="W10" s="90"/>
      <c r="X10" s="90"/>
    </row>
    <row r="11" ht="20.25" customHeight="1" spans="1:24">
      <c r="A11" s="173" t="s">
        <v>69</v>
      </c>
      <c r="B11" s="173" t="s">
        <v>71</v>
      </c>
      <c r="C11" s="173" t="s">
        <v>206</v>
      </c>
      <c r="D11" s="173" t="s">
        <v>207</v>
      </c>
      <c r="E11" s="173" t="s">
        <v>105</v>
      </c>
      <c r="F11" s="29" t="s">
        <v>102</v>
      </c>
      <c r="G11" s="173" t="s">
        <v>212</v>
      </c>
      <c r="H11" s="29" t="s">
        <v>213</v>
      </c>
      <c r="I11" s="90">
        <v>39175</v>
      </c>
      <c r="J11" s="90">
        <v>39175</v>
      </c>
      <c r="K11" s="23"/>
      <c r="L11" s="23"/>
      <c r="M11" s="126">
        <v>39175</v>
      </c>
      <c r="N11" s="23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ht="20.25" customHeight="1" spans="1:24">
      <c r="A12" s="173" t="s">
        <v>69</v>
      </c>
      <c r="B12" s="173" t="s">
        <v>71</v>
      </c>
      <c r="C12" s="173" t="s">
        <v>214</v>
      </c>
      <c r="D12" s="173" t="s">
        <v>215</v>
      </c>
      <c r="E12" s="173" t="s">
        <v>106</v>
      </c>
      <c r="F12" s="29" t="s">
        <v>107</v>
      </c>
      <c r="G12" s="173" t="s">
        <v>208</v>
      </c>
      <c r="H12" s="29" t="s">
        <v>209</v>
      </c>
      <c r="I12" s="90">
        <v>160404</v>
      </c>
      <c r="J12" s="90">
        <v>160404</v>
      </c>
      <c r="K12" s="23"/>
      <c r="L12" s="23"/>
      <c r="M12" s="126">
        <v>160404</v>
      </c>
      <c r="N12" s="23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ht="20.25" customHeight="1" spans="1:24">
      <c r="A13" s="173" t="s">
        <v>69</v>
      </c>
      <c r="B13" s="173" t="s">
        <v>71</v>
      </c>
      <c r="C13" s="173" t="s">
        <v>214</v>
      </c>
      <c r="D13" s="173" t="s">
        <v>215</v>
      </c>
      <c r="E13" s="173" t="s">
        <v>106</v>
      </c>
      <c r="F13" s="29" t="s">
        <v>107</v>
      </c>
      <c r="G13" s="173" t="s">
        <v>210</v>
      </c>
      <c r="H13" s="29" t="s">
        <v>211</v>
      </c>
      <c r="I13" s="90">
        <v>13296</v>
      </c>
      <c r="J13" s="90">
        <v>13296</v>
      </c>
      <c r="K13" s="23"/>
      <c r="L13" s="23"/>
      <c r="M13" s="126">
        <v>13296</v>
      </c>
      <c r="N13" s="23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ht="20.25" customHeight="1" spans="1:24">
      <c r="A14" s="173" t="s">
        <v>69</v>
      </c>
      <c r="B14" s="173" t="s">
        <v>71</v>
      </c>
      <c r="C14" s="173" t="s">
        <v>214</v>
      </c>
      <c r="D14" s="173" t="s">
        <v>215</v>
      </c>
      <c r="E14" s="173" t="s">
        <v>106</v>
      </c>
      <c r="F14" s="29" t="s">
        <v>107</v>
      </c>
      <c r="G14" s="173" t="s">
        <v>212</v>
      </c>
      <c r="H14" s="29" t="s">
        <v>213</v>
      </c>
      <c r="I14" s="90">
        <v>13367</v>
      </c>
      <c r="J14" s="90">
        <v>13367</v>
      </c>
      <c r="K14" s="23"/>
      <c r="L14" s="23"/>
      <c r="M14" s="126">
        <v>13367</v>
      </c>
      <c r="N14" s="23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ht="20.25" customHeight="1" spans="1:24">
      <c r="A15" s="173" t="s">
        <v>69</v>
      </c>
      <c r="B15" s="173" t="s">
        <v>71</v>
      </c>
      <c r="C15" s="173" t="s">
        <v>214</v>
      </c>
      <c r="D15" s="173" t="s">
        <v>215</v>
      </c>
      <c r="E15" s="173" t="s">
        <v>106</v>
      </c>
      <c r="F15" s="29" t="s">
        <v>107</v>
      </c>
      <c r="G15" s="173" t="s">
        <v>216</v>
      </c>
      <c r="H15" s="29" t="s">
        <v>217</v>
      </c>
      <c r="I15" s="90">
        <v>48000</v>
      </c>
      <c r="J15" s="90">
        <v>48000</v>
      </c>
      <c r="K15" s="23"/>
      <c r="L15" s="23"/>
      <c r="M15" s="126">
        <v>48000</v>
      </c>
      <c r="N15" s="23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ht="20.25" customHeight="1" spans="1:24">
      <c r="A16" s="173" t="s">
        <v>69</v>
      </c>
      <c r="B16" s="173" t="s">
        <v>71</v>
      </c>
      <c r="C16" s="173" t="s">
        <v>214</v>
      </c>
      <c r="D16" s="173" t="s">
        <v>215</v>
      </c>
      <c r="E16" s="173" t="s">
        <v>106</v>
      </c>
      <c r="F16" s="29" t="s">
        <v>107</v>
      </c>
      <c r="G16" s="173" t="s">
        <v>216</v>
      </c>
      <c r="H16" s="29" t="s">
        <v>217</v>
      </c>
      <c r="I16" s="90">
        <v>88080</v>
      </c>
      <c r="J16" s="90">
        <v>88080</v>
      </c>
      <c r="K16" s="23"/>
      <c r="L16" s="23"/>
      <c r="M16" s="126">
        <v>88080</v>
      </c>
      <c r="N16" s="23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ht="20.25" customHeight="1" spans="1:24">
      <c r="A17" s="173" t="s">
        <v>69</v>
      </c>
      <c r="B17" s="173" t="s">
        <v>71</v>
      </c>
      <c r="C17" s="173" t="s">
        <v>214</v>
      </c>
      <c r="D17" s="173" t="s">
        <v>215</v>
      </c>
      <c r="E17" s="173" t="s">
        <v>106</v>
      </c>
      <c r="F17" s="29" t="s">
        <v>107</v>
      </c>
      <c r="G17" s="173" t="s">
        <v>216</v>
      </c>
      <c r="H17" s="29" t="s">
        <v>217</v>
      </c>
      <c r="I17" s="90">
        <v>45504</v>
      </c>
      <c r="J17" s="90">
        <v>45504</v>
      </c>
      <c r="K17" s="23"/>
      <c r="L17" s="23"/>
      <c r="M17" s="126">
        <v>45504</v>
      </c>
      <c r="N17" s="23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ht="20.25" customHeight="1" spans="1:24">
      <c r="A18" s="173" t="s">
        <v>69</v>
      </c>
      <c r="B18" s="173" t="s">
        <v>71</v>
      </c>
      <c r="C18" s="173" t="s">
        <v>214</v>
      </c>
      <c r="D18" s="173" t="s">
        <v>215</v>
      </c>
      <c r="E18" s="173" t="s">
        <v>106</v>
      </c>
      <c r="F18" s="29" t="s">
        <v>107</v>
      </c>
      <c r="G18" s="173" t="s">
        <v>216</v>
      </c>
      <c r="H18" s="29" t="s">
        <v>217</v>
      </c>
      <c r="I18" s="90">
        <v>99132</v>
      </c>
      <c r="J18" s="90">
        <v>99132</v>
      </c>
      <c r="K18" s="23"/>
      <c r="L18" s="23"/>
      <c r="M18" s="126">
        <v>99132</v>
      </c>
      <c r="N18" s="23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ht="20.25" customHeight="1" spans="1:24">
      <c r="A19" s="173" t="s">
        <v>69</v>
      </c>
      <c r="B19" s="173" t="s">
        <v>71</v>
      </c>
      <c r="C19" s="173" t="s">
        <v>218</v>
      </c>
      <c r="D19" s="173" t="s">
        <v>219</v>
      </c>
      <c r="E19" s="173" t="s">
        <v>114</v>
      </c>
      <c r="F19" s="29" t="s">
        <v>115</v>
      </c>
      <c r="G19" s="173" t="s">
        <v>220</v>
      </c>
      <c r="H19" s="29" t="s">
        <v>221</v>
      </c>
      <c r="I19" s="90">
        <v>272303</v>
      </c>
      <c r="J19" s="90">
        <v>272303</v>
      </c>
      <c r="K19" s="23"/>
      <c r="L19" s="23"/>
      <c r="M19" s="126">
        <v>272303</v>
      </c>
      <c r="N19" s="23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ht="20.25" customHeight="1" spans="1:24">
      <c r="A20" s="173" t="s">
        <v>69</v>
      </c>
      <c r="B20" s="173" t="s">
        <v>71</v>
      </c>
      <c r="C20" s="173" t="s">
        <v>218</v>
      </c>
      <c r="D20" s="173" t="s">
        <v>219</v>
      </c>
      <c r="E20" s="173" t="s">
        <v>127</v>
      </c>
      <c r="F20" s="29" t="s">
        <v>128</v>
      </c>
      <c r="G20" s="173" t="s">
        <v>222</v>
      </c>
      <c r="H20" s="29" t="s">
        <v>223</v>
      </c>
      <c r="I20" s="90">
        <v>97502.35</v>
      </c>
      <c r="J20" s="90">
        <v>97502.35</v>
      </c>
      <c r="K20" s="23"/>
      <c r="L20" s="23"/>
      <c r="M20" s="126">
        <v>97502.35</v>
      </c>
      <c r="N20" s="23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ht="20.25" customHeight="1" spans="1:24">
      <c r="A21" s="173" t="s">
        <v>69</v>
      </c>
      <c r="B21" s="173" t="s">
        <v>71</v>
      </c>
      <c r="C21" s="173" t="s">
        <v>218</v>
      </c>
      <c r="D21" s="173" t="s">
        <v>219</v>
      </c>
      <c r="E21" s="173" t="s">
        <v>127</v>
      </c>
      <c r="F21" s="29" t="s">
        <v>128</v>
      </c>
      <c r="G21" s="173" t="s">
        <v>222</v>
      </c>
      <c r="H21" s="29" t="s">
        <v>223</v>
      </c>
      <c r="I21" s="90">
        <v>36823.56</v>
      </c>
      <c r="J21" s="90">
        <v>36823.56</v>
      </c>
      <c r="K21" s="23"/>
      <c r="L21" s="23"/>
      <c r="M21" s="126">
        <v>36823.56</v>
      </c>
      <c r="N21" s="23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ht="20.25" customHeight="1" spans="1:24">
      <c r="A22" s="173" t="s">
        <v>69</v>
      </c>
      <c r="B22" s="173" t="s">
        <v>71</v>
      </c>
      <c r="C22" s="173" t="s">
        <v>218</v>
      </c>
      <c r="D22" s="173" t="s">
        <v>219</v>
      </c>
      <c r="E22" s="173" t="s">
        <v>129</v>
      </c>
      <c r="F22" s="29" t="s">
        <v>130</v>
      </c>
      <c r="G22" s="173" t="s">
        <v>222</v>
      </c>
      <c r="H22" s="29" t="s">
        <v>223</v>
      </c>
      <c r="I22" s="90">
        <v>33155.28</v>
      </c>
      <c r="J22" s="90">
        <v>33155.28</v>
      </c>
      <c r="K22" s="23"/>
      <c r="L22" s="23"/>
      <c r="M22" s="126">
        <v>33155.28</v>
      </c>
      <c r="N22" s="23"/>
      <c r="O22" s="90"/>
      <c r="P22" s="90"/>
      <c r="Q22" s="90"/>
      <c r="R22" s="90"/>
      <c r="S22" s="90"/>
      <c r="T22" s="90"/>
      <c r="U22" s="90"/>
      <c r="V22" s="90"/>
      <c r="W22" s="90"/>
      <c r="X22" s="90"/>
    </row>
    <row r="23" ht="20.25" customHeight="1" spans="1:24">
      <c r="A23" s="173" t="s">
        <v>69</v>
      </c>
      <c r="B23" s="173" t="s">
        <v>71</v>
      </c>
      <c r="C23" s="173" t="s">
        <v>218</v>
      </c>
      <c r="D23" s="173" t="s">
        <v>219</v>
      </c>
      <c r="E23" s="173" t="s">
        <v>131</v>
      </c>
      <c r="F23" s="29" t="s">
        <v>132</v>
      </c>
      <c r="G23" s="173" t="s">
        <v>224</v>
      </c>
      <c r="H23" s="29" t="s">
        <v>225</v>
      </c>
      <c r="I23" s="90">
        <v>20984.35</v>
      </c>
      <c r="J23" s="90">
        <v>20984.35</v>
      </c>
      <c r="K23" s="23"/>
      <c r="L23" s="23"/>
      <c r="M23" s="126">
        <v>20984.35</v>
      </c>
      <c r="N23" s="23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ht="20.25" customHeight="1" spans="1:24">
      <c r="A24" s="173" t="s">
        <v>69</v>
      </c>
      <c r="B24" s="173" t="s">
        <v>71</v>
      </c>
      <c r="C24" s="173" t="s">
        <v>218</v>
      </c>
      <c r="D24" s="173" t="s">
        <v>219</v>
      </c>
      <c r="E24" s="173" t="s">
        <v>131</v>
      </c>
      <c r="F24" s="29" t="s">
        <v>132</v>
      </c>
      <c r="G24" s="173" t="s">
        <v>224</v>
      </c>
      <c r="H24" s="29" t="s">
        <v>225</v>
      </c>
      <c r="I24" s="90">
        <v>61710.35</v>
      </c>
      <c r="J24" s="90">
        <v>61710.35</v>
      </c>
      <c r="K24" s="23"/>
      <c r="L24" s="23"/>
      <c r="M24" s="126">
        <v>61710.35</v>
      </c>
      <c r="N24" s="23"/>
      <c r="O24" s="90"/>
      <c r="P24" s="90"/>
      <c r="Q24" s="90"/>
      <c r="R24" s="90"/>
      <c r="S24" s="90"/>
      <c r="T24" s="90"/>
      <c r="U24" s="90"/>
      <c r="V24" s="90"/>
      <c r="W24" s="90"/>
      <c r="X24" s="90"/>
    </row>
    <row r="25" ht="20.25" customHeight="1" spans="1:24">
      <c r="A25" s="173" t="s">
        <v>69</v>
      </c>
      <c r="B25" s="173" t="s">
        <v>71</v>
      </c>
      <c r="C25" s="173" t="s">
        <v>218</v>
      </c>
      <c r="D25" s="173" t="s">
        <v>219</v>
      </c>
      <c r="E25" s="173" t="s">
        <v>122</v>
      </c>
      <c r="F25" s="29" t="s">
        <v>121</v>
      </c>
      <c r="G25" s="173" t="s">
        <v>226</v>
      </c>
      <c r="H25" s="29" t="s">
        <v>227</v>
      </c>
      <c r="I25" s="90">
        <v>4962.97</v>
      </c>
      <c r="J25" s="90">
        <v>4962.97</v>
      </c>
      <c r="K25" s="23"/>
      <c r="L25" s="23"/>
      <c r="M25" s="126">
        <v>4962.97</v>
      </c>
      <c r="N25" s="23"/>
      <c r="O25" s="90"/>
      <c r="P25" s="90"/>
      <c r="Q25" s="90"/>
      <c r="R25" s="90"/>
      <c r="S25" s="90"/>
      <c r="T25" s="90"/>
      <c r="U25" s="90"/>
      <c r="V25" s="90"/>
      <c r="W25" s="90"/>
      <c r="X25" s="90"/>
    </row>
    <row r="26" ht="20.25" customHeight="1" spans="1:24">
      <c r="A26" s="173" t="s">
        <v>69</v>
      </c>
      <c r="B26" s="173" t="s">
        <v>71</v>
      </c>
      <c r="C26" s="173" t="s">
        <v>218</v>
      </c>
      <c r="D26" s="173" t="s">
        <v>219</v>
      </c>
      <c r="E26" s="173" t="s">
        <v>133</v>
      </c>
      <c r="F26" s="29" t="s">
        <v>134</v>
      </c>
      <c r="G26" s="173" t="s">
        <v>226</v>
      </c>
      <c r="H26" s="29" t="s">
        <v>227</v>
      </c>
      <c r="I26" s="90">
        <v>3450</v>
      </c>
      <c r="J26" s="90">
        <v>3450</v>
      </c>
      <c r="K26" s="23"/>
      <c r="L26" s="23"/>
      <c r="M26" s="126">
        <v>3450</v>
      </c>
      <c r="N26" s="23"/>
      <c r="O26" s="90"/>
      <c r="P26" s="90"/>
      <c r="Q26" s="90"/>
      <c r="R26" s="90"/>
      <c r="S26" s="90"/>
      <c r="T26" s="90"/>
      <c r="U26" s="90"/>
      <c r="V26" s="90"/>
      <c r="W26" s="90"/>
      <c r="X26" s="90"/>
    </row>
    <row r="27" ht="20.25" customHeight="1" spans="1:24">
      <c r="A27" s="173" t="s">
        <v>69</v>
      </c>
      <c r="B27" s="173" t="s">
        <v>71</v>
      </c>
      <c r="C27" s="173" t="s">
        <v>218</v>
      </c>
      <c r="D27" s="173" t="s">
        <v>219</v>
      </c>
      <c r="E27" s="173" t="s">
        <v>133</v>
      </c>
      <c r="F27" s="29" t="s">
        <v>134</v>
      </c>
      <c r="G27" s="173" t="s">
        <v>226</v>
      </c>
      <c r="H27" s="29" t="s">
        <v>227</v>
      </c>
      <c r="I27" s="90">
        <v>2583.6</v>
      </c>
      <c r="J27" s="90">
        <v>2583.6</v>
      </c>
      <c r="K27" s="23"/>
      <c r="L27" s="23"/>
      <c r="M27" s="126">
        <v>2583.6</v>
      </c>
      <c r="N27" s="23"/>
      <c r="O27" s="90"/>
      <c r="P27" s="90"/>
      <c r="Q27" s="90"/>
      <c r="R27" s="90"/>
      <c r="S27" s="90"/>
      <c r="T27" s="90"/>
      <c r="U27" s="90"/>
      <c r="V27" s="90"/>
      <c r="W27" s="90"/>
      <c r="X27" s="90"/>
    </row>
    <row r="28" ht="20.25" customHeight="1" spans="1:24">
      <c r="A28" s="173" t="s">
        <v>69</v>
      </c>
      <c r="B28" s="173" t="s">
        <v>71</v>
      </c>
      <c r="C28" s="173" t="s">
        <v>218</v>
      </c>
      <c r="D28" s="173" t="s">
        <v>219</v>
      </c>
      <c r="E28" s="173" t="s">
        <v>133</v>
      </c>
      <c r="F28" s="29" t="s">
        <v>134</v>
      </c>
      <c r="G28" s="173" t="s">
        <v>226</v>
      </c>
      <c r="H28" s="29" t="s">
        <v>227</v>
      </c>
      <c r="I28" s="90">
        <v>5167.2</v>
      </c>
      <c r="J28" s="90">
        <v>5167.2</v>
      </c>
      <c r="K28" s="23"/>
      <c r="L28" s="23"/>
      <c r="M28" s="126">
        <v>5167.2</v>
      </c>
      <c r="N28" s="23"/>
      <c r="O28" s="90"/>
      <c r="P28" s="90"/>
      <c r="Q28" s="90"/>
      <c r="R28" s="90"/>
      <c r="S28" s="90"/>
      <c r="T28" s="90"/>
      <c r="U28" s="90"/>
      <c r="V28" s="90"/>
      <c r="W28" s="90"/>
      <c r="X28" s="90"/>
    </row>
    <row r="29" ht="20.25" customHeight="1" spans="1:24">
      <c r="A29" s="173" t="s">
        <v>69</v>
      </c>
      <c r="B29" s="173" t="s">
        <v>71</v>
      </c>
      <c r="C29" s="173" t="s">
        <v>228</v>
      </c>
      <c r="D29" s="173" t="s">
        <v>140</v>
      </c>
      <c r="E29" s="173" t="s">
        <v>139</v>
      </c>
      <c r="F29" s="29" t="s">
        <v>140</v>
      </c>
      <c r="G29" s="173" t="s">
        <v>229</v>
      </c>
      <c r="H29" s="29" t="s">
        <v>140</v>
      </c>
      <c r="I29" s="90">
        <v>173460.84</v>
      </c>
      <c r="J29" s="90">
        <v>173460.84</v>
      </c>
      <c r="K29" s="23"/>
      <c r="L29" s="23"/>
      <c r="M29" s="126">
        <v>173460.84</v>
      </c>
      <c r="N29" s="23"/>
      <c r="O29" s="90"/>
      <c r="P29" s="90"/>
      <c r="Q29" s="90"/>
      <c r="R29" s="90"/>
      <c r="S29" s="90"/>
      <c r="T29" s="90"/>
      <c r="U29" s="90"/>
      <c r="V29" s="90"/>
      <c r="W29" s="90"/>
      <c r="X29" s="90"/>
    </row>
    <row r="30" ht="20.25" customHeight="1" spans="1:24">
      <c r="A30" s="173" t="s">
        <v>69</v>
      </c>
      <c r="B30" s="173" t="s">
        <v>71</v>
      </c>
      <c r="C30" s="173" t="s">
        <v>228</v>
      </c>
      <c r="D30" s="173" t="s">
        <v>140</v>
      </c>
      <c r="E30" s="173" t="s">
        <v>139</v>
      </c>
      <c r="F30" s="29" t="s">
        <v>140</v>
      </c>
      <c r="G30" s="173" t="s">
        <v>229</v>
      </c>
      <c r="H30" s="29" t="s">
        <v>140</v>
      </c>
      <c r="I30" s="90">
        <v>70522.44</v>
      </c>
      <c r="J30" s="90">
        <v>70522.44</v>
      </c>
      <c r="K30" s="23"/>
      <c r="L30" s="23"/>
      <c r="M30" s="126">
        <v>70522.44</v>
      </c>
      <c r="N30" s="23"/>
      <c r="O30" s="90"/>
      <c r="P30" s="90"/>
      <c r="Q30" s="90"/>
      <c r="R30" s="90"/>
      <c r="S30" s="90"/>
      <c r="T30" s="90"/>
      <c r="U30" s="90"/>
      <c r="V30" s="90"/>
      <c r="W30" s="90"/>
      <c r="X30" s="90"/>
    </row>
    <row r="31" ht="20.25" customHeight="1" spans="1:24">
      <c r="A31" s="173" t="s">
        <v>69</v>
      </c>
      <c r="B31" s="173" t="s">
        <v>71</v>
      </c>
      <c r="C31" s="173" t="s">
        <v>230</v>
      </c>
      <c r="D31" s="173" t="s">
        <v>231</v>
      </c>
      <c r="E31" s="173" t="s">
        <v>105</v>
      </c>
      <c r="F31" s="29" t="s">
        <v>102</v>
      </c>
      <c r="G31" s="173" t="s">
        <v>232</v>
      </c>
      <c r="H31" s="29" t="s">
        <v>231</v>
      </c>
      <c r="I31" s="90">
        <v>9600</v>
      </c>
      <c r="J31" s="90">
        <v>9600</v>
      </c>
      <c r="K31" s="23"/>
      <c r="L31" s="23"/>
      <c r="M31" s="126">
        <v>9600</v>
      </c>
      <c r="N31" s="23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ht="20.25" customHeight="1" spans="1:24">
      <c r="A32" s="173" t="s">
        <v>69</v>
      </c>
      <c r="B32" s="173" t="s">
        <v>71</v>
      </c>
      <c r="C32" s="173" t="s">
        <v>230</v>
      </c>
      <c r="D32" s="173" t="s">
        <v>231</v>
      </c>
      <c r="E32" s="173" t="s">
        <v>105</v>
      </c>
      <c r="F32" s="29" t="s">
        <v>102</v>
      </c>
      <c r="G32" s="173" t="s">
        <v>232</v>
      </c>
      <c r="H32" s="29" t="s">
        <v>231</v>
      </c>
      <c r="I32" s="90">
        <v>9600</v>
      </c>
      <c r="J32" s="90">
        <v>9600</v>
      </c>
      <c r="K32" s="23"/>
      <c r="L32" s="23"/>
      <c r="M32" s="126">
        <v>9600</v>
      </c>
      <c r="N32" s="23"/>
      <c r="O32" s="90"/>
      <c r="P32" s="90"/>
      <c r="Q32" s="90"/>
      <c r="R32" s="90"/>
      <c r="S32" s="90"/>
      <c r="T32" s="90"/>
      <c r="U32" s="90"/>
      <c r="V32" s="90"/>
      <c r="W32" s="90"/>
      <c r="X32" s="90"/>
    </row>
    <row r="33" ht="20.25" customHeight="1" spans="1:24">
      <c r="A33" s="173" t="s">
        <v>69</v>
      </c>
      <c r="B33" s="173" t="s">
        <v>71</v>
      </c>
      <c r="C33" s="173" t="s">
        <v>230</v>
      </c>
      <c r="D33" s="173" t="s">
        <v>231</v>
      </c>
      <c r="E33" s="173" t="s">
        <v>105</v>
      </c>
      <c r="F33" s="29" t="s">
        <v>102</v>
      </c>
      <c r="G33" s="173" t="s">
        <v>232</v>
      </c>
      <c r="H33" s="29" t="s">
        <v>231</v>
      </c>
      <c r="I33" s="90">
        <v>12000</v>
      </c>
      <c r="J33" s="90">
        <v>12000</v>
      </c>
      <c r="K33" s="23"/>
      <c r="L33" s="23"/>
      <c r="M33" s="126">
        <v>12000</v>
      </c>
      <c r="N33" s="23"/>
      <c r="O33" s="90"/>
      <c r="P33" s="90"/>
      <c r="Q33" s="90"/>
      <c r="R33" s="90"/>
      <c r="S33" s="90"/>
      <c r="T33" s="90"/>
      <c r="U33" s="90"/>
      <c r="V33" s="90"/>
      <c r="W33" s="90"/>
      <c r="X33" s="90"/>
    </row>
    <row r="34" ht="20.25" customHeight="1" spans="1:24">
      <c r="A34" s="173" t="s">
        <v>69</v>
      </c>
      <c r="B34" s="173" t="s">
        <v>71</v>
      </c>
      <c r="C34" s="173" t="s">
        <v>230</v>
      </c>
      <c r="D34" s="173" t="s">
        <v>231</v>
      </c>
      <c r="E34" s="173" t="s">
        <v>105</v>
      </c>
      <c r="F34" s="29" t="s">
        <v>102</v>
      </c>
      <c r="G34" s="173" t="s">
        <v>232</v>
      </c>
      <c r="H34" s="29" t="s">
        <v>231</v>
      </c>
      <c r="I34" s="90">
        <v>8400</v>
      </c>
      <c r="J34" s="90">
        <v>8400</v>
      </c>
      <c r="K34" s="23"/>
      <c r="L34" s="23"/>
      <c r="M34" s="126">
        <v>8400</v>
      </c>
      <c r="N34" s="23"/>
      <c r="O34" s="90"/>
      <c r="P34" s="90"/>
      <c r="Q34" s="90"/>
      <c r="R34" s="90"/>
      <c r="S34" s="90"/>
      <c r="T34" s="90"/>
      <c r="U34" s="90"/>
      <c r="V34" s="90"/>
      <c r="W34" s="90"/>
      <c r="X34" s="90"/>
    </row>
    <row r="35" ht="20.25" customHeight="1" spans="1:24">
      <c r="A35" s="173" t="s">
        <v>69</v>
      </c>
      <c r="B35" s="173" t="s">
        <v>71</v>
      </c>
      <c r="C35" s="173" t="s">
        <v>230</v>
      </c>
      <c r="D35" s="173" t="s">
        <v>231</v>
      </c>
      <c r="E35" s="173" t="s">
        <v>105</v>
      </c>
      <c r="F35" s="29" t="s">
        <v>102</v>
      </c>
      <c r="G35" s="173" t="s">
        <v>232</v>
      </c>
      <c r="H35" s="29" t="s">
        <v>231</v>
      </c>
      <c r="I35" s="90">
        <v>5000</v>
      </c>
      <c r="J35" s="90">
        <v>5000</v>
      </c>
      <c r="K35" s="23"/>
      <c r="L35" s="23"/>
      <c r="M35" s="126">
        <v>5000</v>
      </c>
      <c r="N35" s="23"/>
      <c r="O35" s="90"/>
      <c r="P35" s="90"/>
      <c r="Q35" s="90"/>
      <c r="R35" s="90"/>
      <c r="S35" s="90"/>
      <c r="T35" s="90"/>
      <c r="U35" s="90"/>
      <c r="V35" s="90"/>
      <c r="W35" s="90"/>
      <c r="X35" s="90"/>
    </row>
    <row r="36" ht="20.25" customHeight="1" spans="1:24">
      <c r="A36" s="173" t="s">
        <v>69</v>
      </c>
      <c r="B36" s="173" t="s">
        <v>71</v>
      </c>
      <c r="C36" s="173" t="s">
        <v>230</v>
      </c>
      <c r="D36" s="173" t="s">
        <v>231</v>
      </c>
      <c r="E36" s="173" t="s">
        <v>105</v>
      </c>
      <c r="F36" s="29" t="s">
        <v>102</v>
      </c>
      <c r="G36" s="173" t="s">
        <v>232</v>
      </c>
      <c r="H36" s="29" t="s">
        <v>231</v>
      </c>
      <c r="I36" s="90">
        <v>8400</v>
      </c>
      <c r="J36" s="90">
        <v>8400</v>
      </c>
      <c r="K36" s="23"/>
      <c r="L36" s="23"/>
      <c r="M36" s="126">
        <v>8400</v>
      </c>
      <c r="N36" s="23"/>
      <c r="O36" s="90"/>
      <c r="P36" s="90"/>
      <c r="Q36" s="90"/>
      <c r="R36" s="90"/>
      <c r="S36" s="90"/>
      <c r="T36" s="90"/>
      <c r="U36" s="90"/>
      <c r="V36" s="90"/>
      <c r="W36" s="90"/>
      <c r="X36" s="90"/>
    </row>
    <row r="37" ht="20.25" customHeight="1" spans="1:24">
      <c r="A37" s="173" t="s">
        <v>69</v>
      </c>
      <c r="B37" s="173" t="s">
        <v>71</v>
      </c>
      <c r="C37" s="173" t="s">
        <v>230</v>
      </c>
      <c r="D37" s="173" t="s">
        <v>231</v>
      </c>
      <c r="E37" s="173" t="s">
        <v>105</v>
      </c>
      <c r="F37" s="29" t="s">
        <v>102</v>
      </c>
      <c r="G37" s="173" t="s">
        <v>232</v>
      </c>
      <c r="H37" s="29" t="s">
        <v>231</v>
      </c>
      <c r="I37" s="90">
        <v>8400</v>
      </c>
      <c r="J37" s="90">
        <v>8400</v>
      </c>
      <c r="K37" s="23"/>
      <c r="L37" s="23"/>
      <c r="M37" s="126">
        <v>8400</v>
      </c>
      <c r="N37" s="23"/>
      <c r="O37" s="90"/>
      <c r="P37" s="90"/>
      <c r="Q37" s="90"/>
      <c r="R37" s="90"/>
      <c r="S37" s="90"/>
      <c r="T37" s="90"/>
      <c r="U37" s="90"/>
      <c r="V37" s="90"/>
      <c r="W37" s="90"/>
      <c r="X37" s="90"/>
    </row>
    <row r="38" ht="20.25" customHeight="1" spans="1:24">
      <c r="A38" s="173" t="s">
        <v>69</v>
      </c>
      <c r="B38" s="173" t="s">
        <v>71</v>
      </c>
      <c r="C38" s="173" t="s">
        <v>230</v>
      </c>
      <c r="D38" s="173" t="s">
        <v>231</v>
      </c>
      <c r="E38" s="173" t="s">
        <v>105</v>
      </c>
      <c r="F38" s="29" t="s">
        <v>102</v>
      </c>
      <c r="G38" s="173" t="s">
        <v>232</v>
      </c>
      <c r="H38" s="29" t="s">
        <v>231</v>
      </c>
      <c r="I38" s="90">
        <v>7200</v>
      </c>
      <c r="J38" s="90">
        <v>7200</v>
      </c>
      <c r="K38" s="23"/>
      <c r="L38" s="23"/>
      <c r="M38" s="126">
        <v>7200</v>
      </c>
      <c r="N38" s="23"/>
      <c r="O38" s="90"/>
      <c r="P38" s="90"/>
      <c r="Q38" s="90"/>
      <c r="R38" s="90"/>
      <c r="S38" s="90"/>
      <c r="T38" s="90"/>
      <c r="U38" s="90"/>
      <c r="V38" s="90"/>
      <c r="W38" s="90"/>
      <c r="X38" s="90"/>
    </row>
    <row r="39" ht="20.25" customHeight="1" spans="1:24">
      <c r="A39" s="173" t="s">
        <v>69</v>
      </c>
      <c r="B39" s="173" t="s">
        <v>71</v>
      </c>
      <c r="C39" s="173" t="s">
        <v>230</v>
      </c>
      <c r="D39" s="173" t="s">
        <v>231</v>
      </c>
      <c r="E39" s="173" t="s">
        <v>105</v>
      </c>
      <c r="F39" s="29" t="s">
        <v>102</v>
      </c>
      <c r="G39" s="173" t="s">
        <v>232</v>
      </c>
      <c r="H39" s="29" t="s">
        <v>231</v>
      </c>
      <c r="I39" s="90">
        <v>7200</v>
      </c>
      <c r="J39" s="90">
        <v>7200</v>
      </c>
      <c r="K39" s="23"/>
      <c r="L39" s="23"/>
      <c r="M39" s="126">
        <v>7200</v>
      </c>
      <c r="N39" s="23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ht="20.25" customHeight="1" spans="1:24">
      <c r="A40" s="173" t="s">
        <v>69</v>
      </c>
      <c r="B40" s="173" t="s">
        <v>71</v>
      </c>
      <c r="C40" s="173" t="s">
        <v>230</v>
      </c>
      <c r="D40" s="173" t="s">
        <v>231</v>
      </c>
      <c r="E40" s="173" t="s">
        <v>105</v>
      </c>
      <c r="F40" s="29" t="s">
        <v>102</v>
      </c>
      <c r="G40" s="173" t="s">
        <v>232</v>
      </c>
      <c r="H40" s="29" t="s">
        <v>231</v>
      </c>
      <c r="I40" s="90">
        <v>7200</v>
      </c>
      <c r="J40" s="90">
        <v>7200</v>
      </c>
      <c r="K40" s="23"/>
      <c r="L40" s="23"/>
      <c r="M40" s="126">
        <v>7200</v>
      </c>
      <c r="N40" s="23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ht="20.25" customHeight="1" spans="1:24">
      <c r="A41" s="173" t="s">
        <v>69</v>
      </c>
      <c r="B41" s="173" t="s">
        <v>71</v>
      </c>
      <c r="C41" s="173" t="s">
        <v>230</v>
      </c>
      <c r="D41" s="173" t="s">
        <v>231</v>
      </c>
      <c r="E41" s="173" t="s">
        <v>105</v>
      </c>
      <c r="F41" s="29" t="s">
        <v>102</v>
      </c>
      <c r="G41" s="173" t="s">
        <v>232</v>
      </c>
      <c r="H41" s="29" t="s">
        <v>231</v>
      </c>
      <c r="I41" s="90">
        <v>9600</v>
      </c>
      <c r="J41" s="90">
        <v>9600</v>
      </c>
      <c r="K41" s="23"/>
      <c r="L41" s="23"/>
      <c r="M41" s="126">
        <v>9600</v>
      </c>
      <c r="N41" s="23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ht="20.25" customHeight="1" spans="1:24">
      <c r="A42" s="173" t="s">
        <v>69</v>
      </c>
      <c r="B42" s="173" t="s">
        <v>71</v>
      </c>
      <c r="C42" s="173" t="s">
        <v>230</v>
      </c>
      <c r="D42" s="173" t="s">
        <v>231</v>
      </c>
      <c r="E42" s="173" t="s">
        <v>105</v>
      </c>
      <c r="F42" s="29" t="s">
        <v>102</v>
      </c>
      <c r="G42" s="173" t="s">
        <v>232</v>
      </c>
      <c r="H42" s="29" t="s">
        <v>231</v>
      </c>
      <c r="I42" s="90">
        <v>12000</v>
      </c>
      <c r="J42" s="90">
        <v>12000</v>
      </c>
      <c r="K42" s="23"/>
      <c r="L42" s="23"/>
      <c r="M42" s="126">
        <v>12000</v>
      </c>
      <c r="N42" s="23"/>
      <c r="O42" s="90"/>
      <c r="P42" s="90"/>
      <c r="Q42" s="90"/>
      <c r="R42" s="90"/>
      <c r="S42" s="90"/>
      <c r="T42" s="90"/>
      <c r="U42" s="90"/>
      <c r="V42" s="90"/>
      <c r="W42" s="90"/>
      <c r="X42" s="90"/>
    </row>
    <row r="43" ht="20.25" customHeight="1" spans="1:24">
      <c r="A43" s="173" t="s">
        <v>69</v>
      </c>
      <c r="B43" s="173" t="s">
        <v>71</v>
      </c>
      <c r="C43" s="173" t="s">
        <v>233</v>
      </c>
      <c r="D43" s="173" t="s">
        <v>234</v>
      </c>
      <c r="E43" s="173" t="s">
        <v>105</v>
      </c>
      <c r="F43" s="29" t="s">
        <v>102</v>
      </c>
      <c r="G43" s="173" t="s">
        <v>235</v>
      </c>
      <c r="H43" s="29" t="s">
        <v>236</v>
      </c>
      <c r="I43" s="90">
        <v>24250</v>
      </c>
      <c r="J43" s="90">
        <v>24250</v>
      </c>
      <c r="K43" s="23"/>
      <c r="L43" s="23"/>
      <c r="M43" s="126">
        <v>24250</v>
      </c>
      <c r="N43" s="23"/>
      <c r="O43" s="90"/>
      <c r="P43" s="90"/>
      <c r="Q43" s="90"/>
      <c r="R43" s="90"/>
      <c r="S43" s="90"/>
      <c r="T43" s="90"/>
      <c r="U43" s="90"/>
      <c r="V43" s="90"/>
      <c r="W43" s="90"/>
      <c r="X43" s="90"/>
    </row>
    <row r="44" ht="20.25" customHeight="1" spans="1:24">
      <c r="A44" s="173" t="s">
        <v>69</v>
      </c>
      <c r="B44" s="173" t="s">
        <v>71</v>
      </c>
      <c r="C44" s="173" t="s">
        <v>237</v>
      </c>
      <c r="D44" s="173" t="s">
        <v>238</v>
      </c>
      <c r="E44" s="173" t="s">
        <v>105</v>
      </c>
      <c r="F44" s="29" t="s">
        <v>102</v>
      </c>
      <c r="G44" s="173" t="s">
        <v>239</v>
      </c>
      <c r="H44" s="29" t="s">
        <v>240</v>
      </c>
      <c r="I44" s="90">
        <v>89400</v>
      </c>
      <c r="J44" s="90">
        <v>89400</v>
      </c>
      <c r="K44" s="23"/>
      <c r="L44" s="23"/>
      <c r="M44" s="126">
        <v>89400</v>
      </c>
      <c r="N44" s="23"/>
      <c r="O44" s="90"/>
      <c r="P44" s="90"/>
      <c r="Q44" s="90"/>
      <c r="R44" s="90"/>
      <c r="S44" s="90"/>
      <c r="T44" s="90"/>
      <c r="U44" s="90"/>
      <c r="V44" s="90"/>
      <c r="W44" s="90"/>
      <c r="X44" s="90"/>
    </row>
    <row r="45" ht="20.25" customHeight="1" spans="1:24">
      <c r="A45" s="173" t="s">
        <v>69</v>
      </c>
      <c r="B45" s="173" t="s">
        <v>71</v>
      </c>
      <c r="C45" s="173" t="s">
        <v>241</v>
      </c>
      <c r="D45" s="173" t="s">
        <v>242</v>
      </c>
      <c r="E45" s="173" t="s">
        <v>105</v>
      </c>
      <c r="F45" s="29" t="s">
        <v>102</v>
      </c>
      <c r="G45" s="173" t="s">
        <v>243</v>
      </c>
      <c r="H45" s="29" t="s">
        <v>244</v>
      </c>
      <c r="I45" s="90">
        <v>13000</v>
      </c>
      <c r="J45" s="90">
        <v>13000</v>
      </c>
      <c r="K45" s="23"/>
      <c r="L45" s="23"/>
      <c r="M45" s="126">
        <v>13000</v>
      </c>
      <c r="N45" s="23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ht="20.25" customHeight="1" spans="1:24">
      <c r="A46" s="173" t="s">
        <v>69</v>
      </c>
      <c r="B46" s="173" t="s">
        <v>71</v>
      </c>
      <c r="C46" s="173" t="s">
        <v>241</v>
      </c>
      <c r="D46" s="173" t="s">
        <v>242</v>
      </c>
      <c r="E46" s="173" t="s">
        <v>106</v>
      </c>
      <c r="F46" s="29" t="s">
        <v>107</v>
      </c>
      <c r="G46" s="173" t="s">
        <v>243</v>
      </c>
      <c r="H46" s="29" t="s">
        <v>244</v>
      </c>
      <c r="I46" s="90">
        <v>7000</v>
      </c>
      <c r="J46" s="90">
        <v>7000</v>
      </c>
      <c r="K46" s="23"/>
      <c r="L46" s="23"/>
      <c r="M46" s="126">
        <v>7000</v>
      </c>
      <c r="N46" s="23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ht="20.25" customHeight="1" spans="1:24">
      <c r="A47" s="173" t="s">
        <v>69</v>
      </c>
      <c r="B47" s="173" t="s">
        <v>71</v>
      </c>
      <c r="C47" s="173" t="s">
        <v>241</v>
      </c>
      <c r="D47" s="173" t="s">
        <v>242</v>
      </c>
      <c r="E47" s="173" t="s">
        <v>112</v>
      </c>
      <c r="F47" s="29" t="s">
        <v>113</v>
      </c>
      <c r="G47" s="173" t="s">
        <v>243</v>
      </c>
      <c r="H47" s="29" t="s">
        <v>244</v>
      </c>
      <c r="I47" s="90">
        <v>8000</v>
      </c>
      <c r="J47" s="90">
        <v>8000</v>
      </c>
      <c r="K47" s="23"/>
      <c r="L47" s="23"/>
      <c r="M47" s="126">
        <v>8000</v>
      </c>
      <c r="N47" s="23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ht="20.25" customHeight="1" spans="1:24">
      <c r="A48" s="173" t="s">
        <v>69</v>
      </c>
      <c r="B48" s="173" t="s">
        <v>71</v>
      </c>
      <c r="C48" s="173" t="s">
        <v>241</v>
      </c>
      <c r="D48" s="173" t="s">
        <v>242</v>
      </c>
      <c r="E48" s="173" t="s">
        <v>105</v>
      </c>
      <c r="F48" s="29" t="s">
        <v>102</v>
      </c>
      <c r="G48" s="173" t="s">
        <v>245</v>
      </c>
      <c r="H48" s="29" t="s">
        <v>246</v>
      </c>
      <c r="I48" s="90">
        <v>3000</v>
      </c>
      <c r="J48" s="90">
        <v>3000</v>
      </c>
      <c r="K48" s="23"/>
      <c r="L48" s="23"/>
      <c r="M48" s="126">
        <v>3000</v>
      </c>
      <c r="N48" s="23"/>
      <c r="O48" s="90"/>
      <c r="P48" s="90"/>
      <c r="Q48" s="90"/>
      <c r="R48" s="90"/>
      <c r="S48" s="90"/>
      <c r="T48" s="90"/>
      <c r="U48" s="90"/>
      <c r="V48" s="90"/>
      <c r="W48" s="90"/>
      <c r="X48" s="90"/>
    </row>
    <row r="49" ht="20.25" customHeight="1" spans="1:24">
      <c r="A49" s="173" t="s">
        <v>69</v>
      </c>
      <c r="B49" s="173" t="s">
        <v>71</v>
      </c>
      <c r="C49" s="173" t="s">
        <v>241</v>
      </c>
      <c r="D49" s="173" t="s">
        <v>242</v>
      </c>
      <c r="E49" s="173" t="s">
        <v>106</v>
      </c>
      <c r="F49" s="29" t="s">
        <v>107</v>
      </c>
      <c r="G49" s="173" t="s">
        <v>245</v>
      </c>
      <c r="H49" s="29" t="s">
        <v>246</v>
      </c>
      <c r="I49" s="90">
        <v>1500</v>
      </c>
      <c r="J49" s="90">
        <v>1500</v>
      </c>
      <c r="K49" s="23"/>
      <c r="L49" s="23"/>
      <c r="M49" s="126">
        <v>1500</v>
      </c>
      <c r="N49" s="23"/>
      <c r="O49" s="90"/>
      <c r="P49" s="90"/>
      <c r="Q49" s="90"/>
      <c r="R49" s="90"/>
      <c r="S49" s="90"/>
      <c r="T49" s="90"/>
      <c r="U49" s="90"/>
      <c r="V49" s="90"/>
      <c r="W49" s="90"/>
      <c r="X49" s="90"/>
    </row>
    <row r="50" ht="20.25" customHeight="1" spans="1:24">
      <c r="A50" s="173" t="s">
        <v>69</v>
      </c>
      <c r="B50" s="173" t="s">
        <v>71</v>
      </c>
      <c r="C50" s="173" t="s">
        <v>241</v>
      </c>
      <c r="D50" s="173" t="s">
        <v>242</v>
      </c>
      <c r="E50" s="173" t="s">
        <v>105</v>
      </c>
      <c r="F50" s="29" t="s">
        <v>102</v>
      </c>
      <c r="G50" s="173" t="s">
        <v>247</v>
      </c>
      <c r="H50" s="29" t="s">
        <v>248</v>
      </c>
      <c r="I50" s="90">
        <v>3000</v>
      </c>
      <c r="J50" s="90">
        <v>3000</v>
      </c>
      <c r="K50" s="23"/>
      <c r="L50" s="23"/>
      <c r="M50" s="126">
        <v>3000</v>
      </c>
      <c r="N50" s="23"/>
      <c r="O50" s="90"/>
      <c r="P50" s="90"/>
      <c r="Q50" s="90"/>
      <c r="R50" s="90"/>
      <c r="S50" s="90"/>
      <c r="T50" s="90"/>
      <c r="U50" s="90"/>
      <c r="V50" s="90"/>
      <c r="W50" s="90"/>
      <c r="X50" s="90"/>
    </row>
    <row r="51" ht="20.25" customHeight="1" spans="1:24">
      <c r="A51" s="173" t="s">
        <v>69</v>
      </c>
      <c r="B51" s="173" t="s">
        <v>71</v>
      </c>
      <c r="C51" s="173" t="s">
        <v>241</v>
      </c>
      <c r="D51" s="173" t="s">
        <v>242</v>
      </c>
      <c r="E51" s="173" t="s">
        <v>106</v>
      </c>
      <c r="F51" s="29" t="s">
        <v>107</v>
      </c>
      <c r="G51" s="173" t="s">
        <v>247</v>
      </c>
      <c r="H51" s="29" t="s">
        <v>248</v>
      </c>
      <c r="I51" s="90">
        <v>1500</v>
      </c>
      <c r="J51" s="90">
        <v>1500</v>
      </c>
      <c r="K51" s="23"/>
      <c r="L51" s="23"/>
      <c r="M51" s="126">
        <v>1500</v>
      </c>
      <c r="N51" s="23"/>
      <c r="O51" s="90"/>
      <c r="P51" s="90"/>
      <c r="Q51" s="90"/>
      <c r="R51" s="90"/>
      <c r="S51" s="90"/>
      <c r="T51" s="90"/>
      <c r="U51" s="90"/>
      <c r="V51" s="90"/>
      <c r="W51" s="90"/>
      <c r="X51" s="90"/>
    </row>
    <row r="52" ht="20.25" customHeight="1" spans="1:24">
      <c r="A52" s="173" t="s">
        <v>69</v>
      </c>
      <c r="B52" s="173" t="s">
        <v>71</v>
      </c>
      <c r="C52" s="173" t="s">
        <v>241</v>
      </c>
      <c r="D52" s="173" t="s">
        <v>242</v>
      </c>
      <c r="E52" s="173" t="s">
        <v>105</v>
      </c>
      <c r="F52" s="29" t="s">
        <v>102</v>
      </c>
      <c r="G52" s="173" t="s">
        <v>249</v>
      </c>
      <c r="H52" s="29" t="s">
        <v>250</v>
      </c>
      <c r="I52" s="90">
        <v>3000</v>
      </c>
      <c r="J52" s="90">
        <v>3000</v>
      </c>
      <c r="K52" s="23"/>
      <c r="L52" s="23"/>
      <c r="M52" s="126">
        <v>3000</v>
      </c>
      <c r="N52" s="23"/>
      <c r="O52" s="90"/>
      <c r="P52" s="90"/>
      <c r="Q52" s="90"/>
      <c r="R52" s="90"/>
      <c r="S52" s="90"/>
      <c r="T52" s="90"/>
      <c r="U52" s="90"/>
      <c r="V52" s="90"/>
      <c r="W52" s="90"/>
      <c r="X52" s="90"/>
    </row>
    <row r="53" ht="20.25" customHeight="1" spans="1:24">
      <c r="A53" s="173" t="s">
        <v>69</v>
      </c>
      <c r="B53" s="173" t="s">
        <v>71</v>
      </c>
      <c r="C53" s="173" t="s">
        <v>241</v>
      </c>
      <c r="D53" s="173" t="s">
        <v>242</v>
      </c>
      <c r="E53" s="173" t="s">
        <v>106</v>
      </c>
      <c r="F53" s="29" t="s">
        <v>107</v>
      </c>
      <c r="G53" s="173" t="s">
        <v>249</v>
      </c>
      <c r="H53" s="29" t="s">
        <v>250</v>
      </c>
      <c r="I53" s="90">
        <v>1500</v>
      </c>
      <c r="J53" s="90">
        <v>1500</v>
      </c>
      <c r="K53" s="23"/>
      <c r="L53" s="23"/>
      <c r="M53" s="126">
        <v>1500</v>
      </c>
      <c r="N53" s="23"/>
      <c r="O53" s="90"/>
      <c r="P53" s="90"/>
      <c r="Q53" s="90"/>
      <c r="R53" s="90"/>
      <c r="S53" s="90"/>
      <c r="T53" s="90"/>
      <c r="U53" s="90"/>
      <c r="V53" s="90"/>
      <c r="W53" s="90"/>
      <c r="X53" s="90"/>
    </row>
    <row r="54" ht="20.25" customHeight="1" spans="1:24">
      <c r="A54" s="173" t="s">
        <v>69</v>
      </c>
      <c r="B54" s="173" t="s">
        <v>71</v>
      </c>
      <c r="C54" s="173" t="s">
        <v>241</v>
      </c>
      <c r="D54" s="173" t="s">
        <v>242</v>
      </c>
      <c r="E54" s="173" t="s">
        <v>105</v>
      </c>
      <c r="F54" s="29" t="s">
        <v>102</v>
      </c>
      <c r="G54" s="173" t="s">
        <v>251</v>
      </c>
      <c r="H54" s="29" t="s">
        <v>252</v>
      </c>
      <c r="I54" s="90">
        <v>3000</v>
      </c>
      <c r="J54" s="90">
        <v>3000</v>
      </c>
      <c r="K54" s="23"/>
      <c r="L54" s="23"/>
      <c r="M54" s="126">
        <v>3000</v>
      </c>
      <c r="N54" s="23"/>
      <c r="O54" s="90"/>
      <c r="P54" s="90"/>
      <c r="Q54" s="90"/>
      <c r="R54" s="90"/>
      <c r="S54" s="90"/>
      <c r="T54" s="90"/>
      <c r="U54" s="90"/>
      <c r="V54" s="90"/>
      <c r="W54" s="90"/>
      <c r="X54" s="90"/>
    </row>
    <row r="55" ht="20.25" customHeight="1" spans="1:24">
      <c r="A55" s="173" t="s">
        <v>69</v>
      </c>
      <c r="B55" s="173" t="s">
        <v>71</v>
      </c>
      <c r="C55" s="173" t="s">
        <v>241</v>
      </c>
      <c r="D55" s="173" t="s">
        <v>242</v>
      </c>
      <c r="E55" s="173" t="s">
        <v>106</v>
      </c>
      <c r="F55" s="29" t="s">
        <v>107</v>
      </c>
      <c r="G55" s="173" t="s">
        <v>251</v>
      </c>
      <c r="H55" s="29" t="s">
        <v>252</v>
      </c>
      <c r="I55" s="90">
        <v>1500</v>
      </c>
      <c r="J55" s="90">
        <v>1500</v>
      </c>
      <c r="K55" s="23"/>
      <c r="L55" s="23"/>
      <c r="M55" s="126">
        <v>1500</v>
      </c>
      <c r="N55" s="23"/>
      <c r="O55" s="90"/>
      <c r="P55" s="90"/>
      <c r="Q55" s="90"/>
      <c r="R55" s="90"/>
      <c r="S55" s="90"/>
      <c r="T55" s="90"/>
      <c r="U55" s="90"/>
      <c r="V55" s="90"/>
      <c r="W55" s="90"/>
      <c r="X55" s="90"/>
    </row>
    <row r="56" ht="20.25" customHeight="1" spans="1:24">
      <c r="A56" s="173" t="s">
        <v>69</v>
      </c>
      <c r="B56" s="173" t="s">
        <v>71</v>
      </c>
      <c r="C56" s="173" t="s">
        <v>241</v>
      </c>
      <c r="D56" s="173" t="s">
        <v>242</v>
      </c>
      <c r="E56" s="173" t="s">
        <v>105</v>
      </c>
      <c r="F56" s="29" t="s">
        <v>102</v>
      </c>
      <c r="G56" s="173" t="s">
        <v>253</v>
      </c>
      <c r="H56" s="29" t="s">
        <v>254</v>
      </c>
      <c r="I56" s="90">
        <v>11000</v>
      </c>
      <c r="J56" s="90">
        <v>11000</v>
      </c>
      <c r="K56" s="23"/>
      <c r="L56" s="23"/>
      <c r="M56" s="126">
        <v>11000</v>
      </c>
      <c r="N56" s="23"/>
      <c r="O56" s="90"/>
      <c r="P56" s="90"/>
      <c r="Q56" s="90"/>
      <c r="R56" s="90"/>
      <c r="S56" s="90"/>
      <c r="T56" s="90"/>
      <c r="U56" s="90"/>
      <c r="V56" s="90"/>
      <c r="W56" s="90"/>
      <c r="X56" s="90"/>
    </row>
    <row r="57" ht="20.25" customHeight="1" spans="1:24">
      <c r="A57" s="173" t="s">
        <v>69</v>
      </c>
      <c r="B57" s="173" t="s">
        <v>71</v>
      </c>
      <c r="C57" s="173" t="s">
        <v>241</v>
      </c>
      <c r="D57" s="173" t="s">
        <v>242</v>
      </c>
      <c r="E57" s="173" t="s">
        <v>106</v>
      </c>
      <c r="F57" s="29" t="s">
        <v>107</v>
      </c>
      <c r="G57" s="173" t="s">
        <v>253</v>
      </c>
      <c r="H57" s="29" t="s">
        <v>254</v>
      </c>
      <c r="I57" s="90">
        <v>5500</v>
      </c>
      <c r="J57" s="90">
        <v>5500</v>
      </c>
      <c r="K57" s="23"/>
      <c r="L57" s="23"/>
      <c r="M57" s="126">
        <v>5500</v>
      </c>
      <c r="N57" s="23"/>
      <c r="O57" s="90"/>
      <c r="P57" s="90"/>
      <c r="Q57" s="90"/>
      <c r="R57" s="90"/>
      <c r="S57" s="90"/>
      <c r="T57" s="90"/>
      <c r="U57" s="90"/>
      <c r="V57" s="90"/>
      <c r="W57" s="90"/>
      <c r="X57" s="90"/>
    </row>
    <row r="58" ht="20.25" customHeight="1" spans="1:24">
      <c r="A58" s="173" t="s">
        <v>69</v>
      </c>
      <c r="B58" s="173" t="s">
        <v>71</v>
      </c>
      <c r="C58" s="173" t="s">
        <v>241</v>
      </c>
      <c r="D58" s="173" t="s">
        <v>242</v>
      </c>
      <c r="E58" s="173" t="s">
        <v>105</v>
      </c>
      <c r="F58" s="29" t="s">
        <v>102</v>
      </c>
      <c r="G58" s="173" t="s">
        <v>255</v>
      </c>
      <c r="H58" s="29" t="s">
        <v>256</v>
      </c>
      <c r="I58" s="90">
        <v>9000</v>
      </c>
      <c r="J58" s="90">
        <v>9000</v>
      </c>
      <c r="K58" s="23"/>
      <c r="L58" s="23"/>
      <c r="M58" s="126">
        <v>9000</v>
      </c>
      <c r="N58" s="23"/>
      <c r="O58" s="90"/>
      <c r="P58" s="90"/>
      <c r="Q58" s="90"/>
      <c r="R58" s="90"/>
      <c r="S58" s="90"/>
      <c r="T58" s="90"/>
      <c r="U58" s="90"/>
      <c r="V58" s="90"/>
      <c r="W58" s="90"/>
      <c r="X58" s="90"/>
    </row>
    <row r="59" ht="20.25" customHeight="1" spans="1:24">
      <c r="A59" s="173" t="s">
        <v>69</v>
      </c>
      <c r="B59" s="173" t="s">
        <v>71</v>
      </c>
      <c r="C59" s="173" t="s">
        <v>241</v>
      </c>
      <c r="D59" s="173" t="s">
        <v>242</v>
      </c>
      <c r="E59" s="173" t="s">
        <v>106</v>
      </c>
      <c r="F59" s="29" t="s">
        <v>107</v>
      </c>
      <c r="G59" s="173" t="s">
        <v>255</v>
      </c>
      <c r="H59" s="29" t="s">
        <v>256</v>
      </c>
      <c r="I59" s="90">
        <v>4500</v>
      </c>
      <c r="J59" s="90">
        <v>4500</v>
      </c>
      <c r="K59" s="23"/>
      <c r="L59" s="23"/>
      <c r="M59" s="126">
        <v>4500</v>
      </c>
      <c r="N59" s="23"/>
      <c r="O59" s="90"/>
      <c r="P59" s="90"/>
      <c r="Q59" s="90"/>
      <c r="R59" s="90"/>
      <c r="S59" s="90"/>
      <c r="T59" s="90"/>
      <c r="U59" s="90"/>
      <c r="V59" s="90"/>
      <c r="W59" s="90"/>
      <c r="X59" s="90"/>
    </row>
    <row r="60" ht="20.25" customHeight="1" spans="1:24">
      <c r="A60" s="173" t="s">
        <v>69</v>
      </c>
      <c r="B60" s="173" t="s">
        <v>71</v>
      </c>
      <c r="C60" s="173" t="s">
        <v>241</v>
      </c>
      <c r="D60" s="173" t="s">
        <v>242</v>
      </c>
      <c r="E60" s="173" t="s">
        <v>105</v>
      </c>
      <c r="F60" s="29" t="s">
        <v>102</v>
      </c>
      <c r="G60" s="173" t="s">
        <v>257</v>
      </c>
      <c r="H60" s="29" t="s">
        <v>258</v>
      </c>
      <c r="I60" s="90">
        <v>19599</v>
      </c>
      <c r="J60" s="90">
        <v>19599</v>
      </c>
      <c r="K60" s="23"/>
      <c r="L60" s="23"/>
      <c r="M60" s="126">
        <v>19599</v>
      </c>
      <c r="N60" s="23"/>
      <c r="O60" s="90"/>
      <c r="P60" s="90"/>
      <c r="Q60" s="90"/>
      <c r="R60" s="90"/>
      <c r="S60" s="90"/>
      <c r="T60" s="90"/>
      <c r="U60" s="90"/>
      <c r="V60" s="90"/>
      <c r="W60" s="90"/>
      <c r="X60" s="90"/>
    </row>
    <row r="61" ht="20.25" customHeight="1" spans="1:24">
      <c r="A61" s="173" t="s">
        <v>69</v>
      </c>
      <c r="B61" s="173" t="s">
        <v>71</v>
      </c>
      <c r="C61" s="173" t="s">
        <v>241</v>
      </c>
      <c r="D61" s="173" t="s">
        <v>242</v>
      </c>
      <c r="E61" s="173" t="s">
        <v>106</v>
      </c>
      <c r="F61" s="29" t="s">
        <v>107</v>
      </c>
      <c r="G61" s="173" t="s">
        <v>257</v>
      </c>
      <c r="H61" s="29" t="s">
        <v>258</v>
      </c>
      <c r="I61" s="90">
        <v>6816</v>
      </c>
      <c r="J61" s="90">
        <v>6816</v>
      </c>
      <c r="K61" s="23"/>
      <c r="L61" s="23"/>
      <c r="M61" s="126">
        <v>6816</v>
      </c>
      <c r="N61" s="23"/>
      <c r="O61" s="90"/>
      <c r="P61" s="90"/>
      <c r="Q61" s="90"/>
      <c r="R61" s="90"/>
      <c r="S61" s="90"/>
      <c r="T61" s="90"/>
      <c r="U61" s="90"/>
      <c r="V61" s="90"/>
      <c r="W61" s="90"/>
      <c r="X61" s="90"/>
    </row>
    <row r="62" ht="20.25" customHeight="1" spans="1:24">
      <c r="A62" s="173" t="s">
        <v>69</v>
      </c>
      <c r="B62" s="173" t="s">
        <v>71</v>
      </c>
      <c r="C62" s="173" t="s">
        <v>241</v>
      </c>
      <c r="D62" s="173" t="s">
        <v>242</v>
      </c>
      <c r="E62" s="173" t="s">
        <v>105</v>
      </c>
      <c r="F62" s="29" t="s">
        <v>102</v>
      </c>
      <c r="G62" s="173" t="s">
        <v>259</v>
      </c>
      <c r="H62" s="29" t="s">
        <v>260</v>
      </c>
      <c r="I62" s="90">
        <v>24000</v>
      </c>
      <c r="J62" s="90">
        <v>24000</v>
      </c>
      <c r="K62" s="23"/>
      <c r="L62" s="23"/>
      <c r="M62" s="126">
        <v>24000</v>
      </c>
      <c r="N62" s="23"/>
      <c r="O62" s="90"/>
      <c r="P62" s="90"/>
      <c r="Q62" s="90"/>
      <c r="R62" s="90"/>
      <c r="S62" s="90"/>
      <c r="T62" s="90"/>
      <c r="U62" s="90"/>
      <c r="V62" s="90"/>
      <c r="W62" s="90"/>
      <c r="X62" s="90"/>
    </row>
    <row r="63" ht="20.25" customHeight="1" spans="1:24">
      <c r="A63" s="173" t="s">
        <v>69</v>
      </c>
      <c r="B63" s="173" t="s">
        <v>71</v>
      </c>
      <c r="C63" s="173" t="s">
        <v>241</v>
      </c>
      <c r="D63" s="173" t="s">
        <v>242</v>
      </c>
      <c r="E63" s="173" t="s">
        <v>106</v>
      </c>
      <c r="F63" s="29" t="s">
        <v>107</v>
      </c>
      <c r="G63" s="173" t="s">
        <v>259</v>
      </c>
      <c r="H63" s="29" t="s">
        <v>260</v>
      </c>
      <c r="I63" s="90">
        <v>12000</v>
      </c>
      <c r="J63" s="90">
        <v>12000</v>
      </c>
      <c r="K63" s="23"/>
      <c r="L63" s="23"/>
      <c r="M63" s="126">
        <v>12000</v>
      </c>
      <c r="N63" s="23"/>
      <c r="O63" s="90"/>
      <c r="P63" s="90"/>
      <c r="Q63" s="90"/>
      <c r="R63" s="90"/>
      <c r="S63" s="90"/>
      <c r="T63" s="90"/>
      <c r="U63" s="90"/>
      <c r="V63" s="90"/>
      <c r="W63" s="90"/>
      <c r="X63" s="90"/>
    </row>
    <row r="64" ht="20.25" customHeight="1" spans="1:24">
      <c r="A64" s="173" t="s">
        <v>69</v>
      </c>
      <c r="B64" s="173" t="s">
        <v>71</v>
      </c>
      <c r="C64" s="173" t="s">
        <v>261</v>
      </c>
      <c r="D64" s="173" t="s">
        <v>262</v>
      </c>
      <c r="E64" s="173" t="s">
        <v>105</v>
      </c>
      <c r="F64" s="29" t="s">
        <v>102</v>
      </c>
      <c r="G64" s="173" t="s">
        <v>212</v>
      </c>
      <c r="H64" s="29" t="s">
        <v>213</v>
      </c>
      <c r="I64" s="90">
        <v>172080</v>
      </c>
      <c r="J64" s="90">
        <v>172080</v>
      </c>
      <c r="K64" s="23"/>
      <c r="L64" s="23"/>
      <c r="M64" s="126">
        <v>172080</v>
      </c>
      <c r="N64" s="23"/>
      <c r="O64" s="90"/>
      <c r="P64" s="90"/>
      <c r="Q64" s="90"/>
      <c r="R64" s="90"/>
      <c r="S64" s="90"/>
      <c r="T64" s="90"/>
      <c r="U64" s="90"/>
      <c r="V64" s="90"/>
      <c r="W64" s="90"/>
      <c r="X64" s="90"/>
    </row>
    <row r="65" ht="20.25" customHeight="1" spans="1:24">
      <c r="A65" s="173" t="s">
        <v>69</v>
      </c>
      <c r="B65" s="173" t="s">
        <v>71</v>
      </c>
      <c r="C65" s="173" t="s">
        <v>263</v>
      </c>
      <c r="D65" s="173" t="s">
        <v>264</v>
      </c>
      <c r="E65" s="173" t="s">
        <v>112</v>
      </c>
      <c r="F65" s="29" t="s">
        <v>113</v>
      </c>
      <c r="G65" s="173" t="s">
        <v>265</v>
      </c>
      <c r="H65" s="29" t="s">
        <v>266</v>
      </c>
      <c r="I65" s="90">
        <v>173058</v>
      </c>
      <c r="J65" s="90">
        <v>173058</v>
      </c>
      <c r="K65" s="23"/>
      <c r="L65" s="23"/>
      <c r="M65" s="126">
        <v>173058</v>
      </c>
      <c r="N65" s="23"/>
      <c r="O65" s="90"/>
      <c r="P65" s="90"/>
      <c r="Q65" s="90"/>
      <c r="R65" s="90"/>
      <c r="S65" s="90"/>
      <c r="T65" s="90"/>
      <c r="U65" s="90"/>
      <c r="V65" s="90"/>
      <c r="W65" s="90"/>
      <c r="X65" s="90"/>
    </row>
    <row r="66" ht="20.25" customHeight="1" spans="1:24">
      <c r="A66" s="173" t="s">
        <v>69</v>
      </c>
      <c r="B66" s="173" t="s">
        <v>71</v>
      </c>
      <c r="C66" s="173" t="s">
        <v>267</v>
      </c>
      <c r="D66" s="173" t="s">
        <v>268</v>
      </c>
      <c r="E66" s="173" t="s">
        <v>118</v>
      </c>
      <c r="F66" s="29" t="s">
        <v>119</v>
      </c>
      <c r="G66" s="173" t="s">
        <v>265</v>
      </c>
      <c r="H66" s="29" t="s">
        <v>266</v>
      </c>
      <c r="I66" s="90">
        <v>7410</v>
      </c>
      <c r="J66" s="90">
        <v>7410</v>
      </c>
      <c r="K66" s="23"/>
      <c r="L66" s="23"/>
      <c r="M66" s="126">
        <v>7410</v>
      </c>
      <c r="N66" s="23"/>
      <c r="O66" s="90"/>
      <c r="P66" s="90"/>
      <c r="Q66" s="90"/>
      <c r="R66" s="90"/>
      <c r="S66" s="90"/>
      <c r="T66" s="90"/>
      <c r="U66" s="90"/>
      <c r="V66" s="90"/>
      <c r="W66" s="90"/>
      <c r="X66" s="90"/>
    </row>
    <row r="67" ht="20.25" customHeight="1" spans="1:24">
      <c r="A67" s="173" t="s">
        <v>69</v>
      </c>
      <c r="B67" s="173" t="s">
        <v>71</v>
      </c>
      <c r="C67" s="173" t="s">
        <v>269</v>
      </c>
      <c r="D67" s="173" t="s">
        <v>270</v>
      </c>
      <c r="E67" s="173" t="s">
        <v>105</v>
      </c>
      <c r="F67" s="29" t="s">
        <v>102</v>
      </c>
      <c r="G67" s="173" t="s">
        <v>271</v>
      </c>
      <c r="H67" s="29" t="s">
        <v>270</v>
      </c>
      <c r="I67" s="90">
        <v>4220</v>
      </c>
      <c r="J67" s="90">
        <v>4220</v>
      </c>
      <c r="K67" s="23"/>
      <c r="L67" s="23"/>
      <c r="M67" s="126">
        <v>4220</v>
      </c>
      <c r="N67" s="23"/>
      <c r="O67" s="90"/>
      <c r="P67" s="90"/>
      <c r="Q67" s="90"/>
      <c r="R67" s="90"/>
      <c r="S67" s="90"/>
      <c r="T67" s="90"/>
      <c r="U67" s="90"/>
      <c r="V67" s="90"/>
      <c r="W67" s="90"/>
      <c r="X67" s="90"/>
    </row>
    <row r="68" ht="20.25" customHeight="1" spans="1:24">
      <c r="A68" s="173" t="s">
        <v>69</v>
      </c>
      <c r="B68" s="173" t="s">
        <v>71</v>
      </c>
      <c r="C68" s="173" t="s">
        <v>269</v>
      </c>
      <c r="D68" s="173" t="s">
        <v>270</v>
      </c>
      <c r="E68" s="173" t="s">
        <v>106</v>
      </c>
      <c r="F68" s="29" t="s">
        <v>107</v>
      </c>
      <c r="G68" s="173" t="s">
        <v>271</v>
      </c>
      <c r="H68" s="29" t="s">
        <v>270</v>
      </c>
      <c r="I68" s="90">
        <v>2110</v>
      </c>
      <c r="J68" s="90">
        <v>2110</v>
      </c>
      <c r="K68" s="23"/>
      <c r="L68" s="23"/>
      <c r="M68" s="126">
        <v>2110</v>
      </c>
      <c r="N68" s="23"/>
      <c r="O68" s="90"/>
      <c r="P68" s="90"/>
      <c r="Q68" s="90"/>
      <c r="R68" s="90"/>
      <c r="S68" s="90"/>
      <c r="T68" s="90"/>
      <c r="U68" s="90"/>
      <c r="V68" s="90"/>
      <c r="W68" s="90"/>
      <c r="X68" s="90"/>
    </row>
    <row r="69" ht="20.25" customHeight="1" spans="1:24">
      <c r="A69" s="173" t="s">
        <v>69</v>
      </c>
      <c r="B69" s="173" t="s">
        <v>71</v>
      </c>
      <c r="C69" s="173" t="s">
        <v>272</v>
      </c>
      <c r="D69" s="173" t="s">
        <v>184</v>
      </c>
      <c r="E69" s="173" t="s">
        <v>105</v>
      </c>
      <c r="F69" s="29" t="s">
        <v>102</v>
      </c>
      <c r="G69" s="173" t="s">
        <v>273</v>
      </c>
      <c r="H69" s="29" t="s">
        <v>184</v>
      </c>
      <c r="I69" s="90">
        <v>5000</v>
      </c>
      <c r="J69" s="90">
        <v>5000</v>
      </c>
      <c r="K69" s="23"/>
      <c r="L69" s="23"/>
      <c r="M69" s="126">
        <v>5000</v>
      </c>
      <c r="N69" s="23"/>
      <c r="O69" s="90"/>
      <c r="P69" s="90"/>
      <c r="Q69" s="90"/>
      <c r="R69" s="90"/>
      <c r="S69" s="90"/>
      <c r="T69" s="90"/>
      <c r="U69" s="90"/>
      <c r="V69" s="90"/>
      <c r="W69" s="90"/>
      <c r="X69" s="90"/>
    </row>
    <row r="70" ht="20.25" customHeight="1" spans="1:24">
      <c r="A70" s="173" t="s">
        <v>69</v>
      </c>
      <c r="B70" s="173" t="s">
        <v>71</v>
      </c>
      <c r="C70" s="173" t="s">
        <v>272</v>
      </c>
      <c r="D70" s="173" t="s">
        <v>184</v>
      </c>
      <c r="E70" s="173" t="s">
        <v>106</v>
      </c>
      <c r="F70" s="29" t="s">
        <v>107</v>
      </c>
      <c r="G70" s="173" t="s">
        <v>273</v>
      </c>
      <c r="H70" s="29" t="s">
        <v>184</v>
      </c>
      <c r="I70" s="90">
        <v>2000</v>
      </c>
      <c r="J70" s="90">
        <v>2000</v>
      </c>
      <c r="K70" s="23"/>
      <c r="L70" s="23"/>
      <c r="M70" s="126">
        <v>2000</v>
      </c>
      <c r="N70" s="23"/>
      <c r="O70" s="90"/>
      <c r="P70" s="90"/>
      <c r="Q70" s="90"/>
      <c r="R70" s="90"/>
      <c r="S70" s="90"/>
      <c r="T70" s="90"/>
      <c r="U70" s="90"/>
      <c r="V70" s="90"/>
      <c r="W70" s="90"/>
      <c r="X70" s="90"/>
    </row>
    <row r="71" ht="17.25" customHeight="1" spans="1:24">
      <c r="A71" s="32" t="s">
        <v>179</v>
      </c>
      <c r="B71" s="33"/>
      <c r="C71" s="178"/>
      <c r="D71" s="178"/>
      <c r="E71" s="178"/>
      <c r="F71" s="25"/>
      <c r="G71" s="178"/>
      <c r="H71" s="26"/>
      <c r="I71" s="90">
        <v>3146666.94</v>
      </c>
      <c r="J71" s="90">
        <v>3146666.94</v>
      </c>
      <c r="K71" s="90"/>
      <c r="L71" s="90"/>
      <c r="M71" s="126">
        <v>3146666.94</v>
      </c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</row>
  </sheetData>
  <mergeCells count="31">
    <mergeCell ref="A2:X2"/>
    <mergeCell ref="A3:H3"/>
    <mergeCell ref="I4:X4"/>
    <mergeCell ref="J5:N5"/>
    <mergeCell ref="O5:Q5"/>
    <mergeCell ref="S5:X5"/>
    <mergeCell ref="A71:H7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workbookViewId="0">
      <selection activeCell="C24" sqref="C24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59"/>
      <c r="E1" s="1"/>
      <c r="F1" s="1"/>
      <c r="G1" s="1"/>
      <c r="H1" s="1"/>
      <c r="U1" s="159"/>
      <c r="W1" s="164" t="s">
        <v>274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"单位名称："&amp;"中国共产党嵩明县委员会统一战线工作部"</f>
        <v>单位名称：中国共产党嵩明县委员会统一战线工作部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9"/>
      <c r="W3" s="139" t="s">
        <v>1</v>
      </c>
    </row>
    <row r="4" ht="21.75" customHeight="1" spans="1:23">
      <c r="A4" s="8" t="s">
        <v>275</v>
      </c>
      <c r="B4" s="9">
        <v>4558666.94</v>
      </c>
      <c r="C4" s="8" t="s">
        <v>191</v>
      </c>
      <c r="D4" s="8" t="s">
        <v>276</v>
      </c>
      <c r="E4" s="9" t="s">
        <v>192</v>
      </c>
      <c r="F4" s="9" t="s">
        <v>193</v>
      </c>
      <c r="G4" s="9" t="s">
        <v>277</v>
      </c>
      <c r="H4" s="9" t="s">
        <v>278</v>
      </c>
      <c r="I4" s="27" t="s">
        <v>54</v>
      </c>
      <c r="J4" s="10" t="s">
        <v>279</v>
      </c>
      <c r="K4" s="11"/>
      <c r="L4" s="11"/>
      <c r="M4" s="12"/>
      <c r="N4" s="10" t="s">
        <v>198</v>
      </c>
      <c r="O4" s="11"/>
      <c r="P4" s="12"/>
      <c r="Q4" s="9" t="s">
        <v>60</v>
      </c>
      <c r="R4" s="10" t="s">
        <v>61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60" t="s">
        <v>57</v>
      </c>
      <c r="K5" s="161"/>
      <c r="L5" s="9" t="s">
        <v>58</v>
      </c>
      <c r="M5" s="9" t="s">
        <v>59</v>
      </c>
      <c r="N5" s="9" t="s">
        <v>57</v>
      </c>
      <c r="O5" s="9" t="s">
        <v>58</v>
      </c>
      <c r="P5" s="9" t="s">
        <v>59</v>
      </c>
      <c r="Q5" s="14"/>
      <c r="R5" s="9" t="s">
        <v>56</v>
      </c>
      <c r="S5" s="9" t="s">
        <v>63</v>
      </c>
      <c r="T5" s="9" t="s">
        <v>204</v>
      </c>
      <c r="U5" s="9" t="s">
        <v>65</v>
      </c>
      <c r="V5" s="9" t="s">
        <v>66</v>
      </c>
      <c r="W5" s="9" t="s">
        <v>67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62" t="s">
        <v>56</v>
      </c>
      <c r="K6" s="163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155" t="s">
        <v>56</v>
      </c>
      <c r="K7" s="155" t="s">
        <v>280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91" t="s">
        <v>281</v>
      </c>
      <c r="B9" s="91" t="s">
        <v>282</v>
      </c>
      <c r="C9" s="91" t="s">
        <v>283</v>
      </c>
      <c r="D9" s="91" t="s">
        <v>71</v>
      </c>
      <c r="E9" s="91" t="s">
        <v>101</v>
      </c>
      <c r="F9" s="91" t="s">
        <v>102</v>
      </c>
      <c r="G9" s="91" t="s">
        <v>243</v>
      </c>
      <c r="H9" s="91" t="s">
        <v>244</v>
      </c>
      <c r="I9" s="90">
        <v>230000</v>
      </c>
      <c r="J9" s="90">
        <v>230000</v>
      </c>
      <c r="K9" s="126">
        <v>230000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</row>
    <row r="10" ht="21.75" customHeight="1" spans="1:23">
      <c r="A10" s="91" t="s">
        <v>281</v>
      </c>
      <c r="B10" s="91" t="s">
        <v>284</v>
      </c>
      <c r="C10" s="91" t="s">
        <v>285</v>
      </c>
      <c r="D10" s="91" t="s">
        <v>71</v>
      </c>
      <c r="E10" s="91" t="s">
        <v>105</v>
      </c>
      <c r="F10" s="91" t="s">
        <v>102</v>
      </c>
      <c r="G10" s="91" t="s">
        <v>243</v>
      </c>
      <c r="H10" s="91" t="s">
        <v>244</v>
      </c>
      <c r="I10" s="90">
        <v>530000</v>
      </c>
      <c r="J10" s="90">
        <v>530000</v>
      </c>
      <c r="K10" s="126">
        <v>530000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</row>
    <row r="11" ht="21.75" customHeight="1" spans="1:23">
      <c r="A11" s="91" t="s">
        <v>281</v>
      </c>
      <c r="B11" s="91" t="s">
        <v>286</v>
      </c>
      <c r="C11" s="91" t="s">
        <v>287</v>
      </c>
      <c r="D11" s="91" t="s">
        <v>71</v>
      </c>
      <c r="E11" s="91" t="s">
        <v>101</v>
      </c>
      <c r="F11" s="91" t="s">
        <v>102</v>
      </c>
      <c r="G11" s="91" t="s">
        <v>243</v>
      </c>
      <c r="H11" s="91" t="s">
        <v>244</v>
      </c>
      <c r="I11" s="90">
        <v>200000</v>
      </c>
      <c r="J11" s="90">
        <v>200000</v>
      </c>
      <c r="K11" s="126">
        <v>200000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</row>
    <row r="12" ht="21.75" customHeight="1" spans="1:23">
      <c r="A12" s="91" t="s">
        <v>281</v>
      </c>
      <c r="B12" s="91" t="s">
        <v>288</v>
      </c>
      <c r="C12" s="91" t="s">
        <v>289</v>
      </c>
      <c r="D12" s="91" t="s">
        <v>71</v>
      </c>
      <c r="E12" s="91" t="s">
        <v>101</v>
      </c>
      <c r="F12" s="91" t="s">
        <v>102</v>
      </c>
      <c r="G12" s="91" t="s">
        <v>243</v>
      </c>
      <c r="H12" s="91" t="s">
        <v>244</v>
      </c>
      <c r="I12" s="90">
        <v>452000</v>
      </c>
      <c r="J12" s="90">
        <v>452000</v>
      </c>
      <c r="K12" s="126">
        <v>452000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</row>
    <row r="13" ht="18.75" customHeight="1" spans="1:23">
      <c r="A13" s="32" t="s">
        <v>179</v>
      </c>
      <c r="B13" s="33"/>
      <c r="C13" s="33"/>
      <c r="D13" s="33"/>
      <c r="E13" s="33"/>
      <c r="F13" s="33"/>
      <c r="G13" s="33"/>
      <c r="H13" s="34"/>
      <c r="I13" s="90">
        <v>1412000</v>
      </c>
      <c r="J13" s="90">
        <v>1412000</v>
      </c>
      <c r="K13" s="126">
        <v>1412000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</row>
    <row r="35" customHeight="1" spans="2:4">
      <c r="B35">
        <v>4558666.94</v>
      </c>
      <c r="D35">
        <v>4558666.94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selection activeCell="B30" sqref="B30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ht="18" customHeight="1" spans="10:10">
      <c r="J1" s="2" t="s">
        <v>290</v>
      </c>
    </row>
    <row r="2" ht="39.75" customHeight="1" spans="1:10">
      <c r="A2" s="154" t="str">
        <f>"2025"&amp;"年部门项目支出绩效目标表"</f>
        <v>2025年部门项目支出绩效目标表</v>
      </c>
      <c r="B2" s="3"/>
      <c r="C2" s="3"/>
      <c r="D2" s="3"/>
      <c r="E2" s="3"/>
      <c r="F2" s="95"/>
      <c r="G2" s="3"/>
      <c r="H2" s="95"/>
      <c r="I2" s="95"/>
      <c r="J2" s="3"/>
    </row>
    <row r="3" ht="17.25" customHeight="1" spans="1:1">
      <c r="A3" s="4" t="str">
        <f>"单位名称："&amp;"中国共产党嵩明县委员会统一战线工作部"</f>
        <v>单位名称：中国共产党嵩明县委员会统一战线工作部</v>
      </c>
    </row>
    <row r="4" ht="44.25" customHeight="1" spans="1:10">
      <c r="A4" s="155" t="s">
        <v>191</v>
      </c>
      <c r="B4" s="155" t="s">
        <v>291</v>
      </c>
      <c r="C4" s="155" t="s">
        <v>292</v>
      </c>
      <c r="D4" s="155" t="s">
        <v>293</v>
      </c>
      <c r="E4" s="155" t="s">
        <v>294</v>
      </c>
      <c r="F4" s="150" t="s">
        <v>295</v>
      </c>
      <c r="G4" s="155" t="s">
        <v>296</v>
      </c>
      <c r="H4" s="150" t="s">
        <v>297</v>
      </c>
      <c r="I4" s="150" t="s">
        <v>298</v>
      </c>
      <c r="J4" s="155" t="s">
        <v>299</v>
      </c>
    </row>
    <row r="5" ht="18.75" customHeight="1" spans="1:10">
      <c r="A5" s="156">
        <v>1</v>
      </c>
      <c r="B5" s="156">
        <v>2</v>
      </c>
      <c r="C5" s="156">
        <v>3</v>
      </c>
      <c r="D5" s="156">
        <v>4</v>
      </c>
      <c r="E5" s="156">
        <v>5</v>
      </c>
      <c r="F5" s="35">
        <v>6</v>
      </c>
      <c r="G5" s="156">
        <v>7</v>
      </c>
      <c r="H5" s="35">
        <v>8</v>
      </c>
      <c r="I5" s="35">
        <v>9</v>
      </c>
      <c r="J5" s="156">
        <v>10</v>
      </c>
    </row>
    <row r="6" ht="42" customHeight="1" spans="1:10">
      <c r="A6" s="29" t="s">
        <v>69</v>
      </c>
      <c r="C6" s="91"/>
      <c r="D6" s="91"/>
      <c r="E6" s="52"/>
      <c r="F6" s="74"/>
      <c r="G6" s="52"/>
      <c r="H6" s="74"/>
      <c r="I6" s="74"/>
      <c r="J6" s="52"/>
    </row>
    <row r="7" ht="42" customHeight="1" spans="1:10">
      <c r="A7" s="157" t="s">
        <v>71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58" t="s">
        <v>300</v>
      </c>
      <c r="B8" s="20" t="s">
        <v>300</v>
      </c>
      <c r="C8" s="20" t="s">
        <v>301</v>
      </c>
      <c r="D8" s="20" t="s">
        <v>302</v>
      </c>
      <c r="E8" s="29" t="s">
        <v>300</v>
      </c>
      <c r="F8" s="20" t="s">
        <v>303</v>
      </c>
      <c r="G8" s="29" t="s">
        <v>304</v>
      </c>
      <c r="H8" s="20" t="s">
        <v>305</v>
      </c>
      <c r="I8" s="20" t="s">
        <v>306</v>
      </c>
      <c r="J8" s="29" t="s">
        <v>307</v>
      </c>
    </row>
    <row r="9" ht="42" customHeight="1" spans="1:10">
      <c r="A9" s="158" t="s">
        <v>300</v>
      </c>
      <c r="B9" s="20" t="s">
        <v>300</v>
      </c>
      <c r="C9" s="20" t="s">
        <v>308</v>
      </c>
      <c r="D9" s="20" t="s">
        <v>309</v>
      </c>
      <c r="E9" s="29" t="s">
        <v>300</v>
      </c>
      <c r="F9" s="20" t="s">
        <v>303</v>
      </c>
      <c r="G9" s="29" t="s">
        <v>304</v>
      </c>
      <c r="H9" s="20" t="s">
        <v>305</v>
      </c>
      <c r="I9" s="20" t="s">
        <v>306</v>
      </c>
      <c r="J9" s="29" t="s">
        <v>307</v>
      </c>
    </row>
    <row r="10" ht="42" customHeight="1" spans="1:10">
      <c r="A10" s="158" t="s">
        <v>300</v>
      </c>
      <c r="B10" s="20" t="s">
        <v>300</v>
      </c>
      <c r="C10" s="20" t="s">
        <v>310</v>
      </c>
      <c r="D10" s="20" t="s">
        <v>311</v>
      </c>
      <c r="E10" s="29" t="s">
        <v>300</v>
      </c>
      <c r="F10" s="20" t="s">
        <v>303</v>
      </c>
      <c r="G10" s="29" t="s">
        <v>304</v>
      </c>
      <c r="H10" s="20" t="s">
        <v>305</v>
      </c>
      <c r="I10" s="20" t="s">
        <v>306</v>
      </c>
      <c r="J10" s="29" t="s">
        <v>307</v>
      </c>
    </row>
    <row r="11" ht="42" customHeight="1" spans="1:10">
      <c r="A11" s="158" t="s">
        <v>285</v>
      </c>
      <c r="B11" s="20" t="s">
        <v>312</v>
      </c>
      <c r="C11" s="20" t="s">
        <v>301</v>
      </c>
      <c r="D11" s="20" t="s">
        <v>302</v>
      </c>
      <c r="E11" s="29" t="s">
        <v>285</v>
      </c>
      <c r="F11" s="20" t="s">
        <v>303</v>
      </c>
      <c r="G11" s="29" t="s">
        <v>313</v>
      </c>
      <c r="H11" s="20" t="s">
        <v>305</v>
      </c>
      <c r="I11" s="20" t="s">
        <v>306</v>
      </c>
      <c r="J11" s="29" t="s">
        <v>285</v>
      </c>
    </row>
    <row r="12" ht="42" customHeight="1" spans="1:10">
      <c r="A12" s="158" t="s">
        <v>285</v>
      </c>
      <c r="B12" s="20" t="s">
        <v>312</v>
      </c>
      <c r="C12" s="20" t="s">
        <v>308</v>
      </c>
      <c r="D12" s="20" t="s">
        <v>309</v>
      </c>
      <c r="E12" s="29" t="s">
        <v>285</v>
      </c>
      <c r="F12" s="20" t="s">
        <v>303</v>
      </c>
      <c r="G12" s="29" t="s">
        <v>313</v>
      </c>
      <c r="H12" s="20" t="s">
        <v>305</v>
      </c>
      <c r="I12" s="20" t="s">
        <v>306</v>
      </c>
      <c r="J12" s="29" t="s">
        <v>285</v>
      </c>
    </row>
    <row r="13" ht="42" customHeight="1" spans="1:10">
      <c r="A13" s="158" t="s">
        <v>285</v>
      </c>
      <c r="B13" s="20" t="s">
        <v>312</v>
      </c>
      <c r="C13" s="20" t="s">
        <v>310</v>
      </c>
      <c r="D13" s="20" t="s">
        <v>311</v>
      </c>
      <c r="E13" s="29" t="s">
        <v>285</v>
      </c>
      <c r="F13" s="20" t="s">
        <v>303</v>
      </c>
      <c r="G13" s="29" t="s">
        <v>313</v>
      </c>
      <c r="H13" s="20" t="s">
        <v>305</v>
      </c>
      <c r="I13" s="20" t="s">
        <v>306</v>
      </c>
      <c r="J13" s="29" t="s">
        <v>285</v>
      </c>
    </row>
    <row r="14" ht="42" customHeight="1" spans="1:10">
      <c r="A14" s="158" t="s">
        <v>283</v>
      </c>
      <c r="B14" s="20" t="s">
        <v>314</v>
      </c>
      <c r="C14" s="20" t="s">
        <v>301</v>
      </c>
      <c r="D14" s="20" t="s">
        <v>315</v>
      </c>
      <c r="E14" s="29" t="s">
        <v>316</v>
      </c>
      <c r="F14" s="20" t="s">
        <v>317</v>
      </c>
      <c r="G14" s="29" t="s">
        <v>318</v>
      </c>
      <c r="H14" s="20" t="s">
        <v>319</v>
      </c>
      <c r="I14" s="20" t="s">
        <v>320</v>
      </c>
      <c r="J14" s="29" t="s">
        <v>321</v>
      </c>
    </row>
    <row r="15" ht="42" customHeight="1" spans="1:10">
      <c r="A15" s="158" t="s">
        <v>283</v>
      </c>
      <c r="B15" s="20" t="s">
        <v>314</v>
      </c>
      <c r="C15" s="20" t="s">
        <v>308</v>
      </c>
      <c r="D15" s="20" t="s">
        <v>309</v>
      </c>
      <c r="E15" s="29" t="s">
        <v>322</v>
      </c>
      <c r="F15" s="20" t="s">
        <v>303</v>
      </c>
      <c r="G15" s="29" t="s">
        <v>323</v>
      </c>
      <c r="H15" s="20" t="s">
        <v>319</v>
      </c>
      <c r="I15" s="20" t="s">
        <v>320</v>
      </c>
      <c r="J15" s="29" t="s">
        <v>321</v>
      </c>
    </row>
    <row r="16" ht="42" customHeight="1" spans="1:10">
      <c r="A16" s="158" t="s">
        <v>283</v>
      </c>
      <c r="B16" s="20" t="s">
        <v>314</v>
      </c>
      <c r="C16" s="20" t="s">
        <v>310</v>
      </c>
      <c r="D16" s="20" t="s">
        <v>311</v>
      </c>
      <c r="E16" s="29" t="s">
        <v>324</v>
      </c>
      <c r="F16" s="20" t="s">
        <v>317</v>
      </c>
      <c r="G16" s="29" t="s">
        <v>318</v>
      </c>
      <c r="H16" s="20" t="s">
        <v>319</v>
      </c>
      <c r="I16" s="20" t="s">
        <v>320</v>
      </c>
      <c r="J16" s="29" t="s">
        <v>321</v>
      </c>
    </row>
    <row r="17" ht="42" customHeight="1" spans="1:10">
      <c r="A17" s="158" t="s">
        <v>289</v>
      </c>
      <c r="B17" s="20" t="s">
        <v>325</v>
      </c>
      <c r="C17" s="20" t="s">
        <v>301</v>
      </c>
      <c r="D17" s="20"/>
      <c r="E17" s="29" t="s">
        <v>326</v>
      </c>
      <c r="F17" s="20" t="s">
        <v>303</v>
      </c>
      <c r="G17" s="29" t="s">
        <v>85</v>
      </c>
      <c r="H17" s="20" t="s">
        <v>327</v>
      </c>
      <c r="I17" s="20" t="s">
        <v>306</v>
      </c>
      <c r="J17" s="29" t="s">
        <v>328</v>
      </c>
    </row>
    <row r="18" ht="42" customHeight="1" spans="1:10">
      <c r="A18" s="158" t="s">
        <v>289</v>
      </c>
      <c r="B18" s="20" t="s">
        <v>325</v>
      </c>
      <c r="C18" s="20" t="s">
        <v>308</v>
      </c>
      <c r="D18" s="20" t="s">
        <v>309</v>
      </c>
      <c r="E18" s="29" t="s">
        <v>329</v>
      </c>
      <c r="F18" s="20" t="s">
        <v>303</v>
      </c>
      <c r="G18" s="29" t="s">
        <v>330</v>
      </c>
      <c r="H18" s="20"/>
      <c r="I18" s="20" t="s">
        <v>320</v>
      </c>
      <c r="J18" s="29" t="s">
        <v>331</v>
      </c>
    </row>
    <row r="19" ht="42" customHeight="1" spans="1:10">
      <c r="A19" s="158" t="s">
        <v>289</v>
      </c>
      <c r="B19" s="20" t="s">
        <v>325</v>
      </c>
      <c r="C19" s="20" t="s">
        <v>310</v>
      </c>
      <c r="D19" s="20" t="s">
        <v>311</v>
      </c>
      <c r="E19" s="29" t="s">
        <v>332</v>
      </c>
      <c r="F19" s="20" t="s">
        <v>303</v>
      </c>
      <c r="G19" s="29" t="s">
        <v>330</v>
      </c>
      <c r="H19" s="20"/>
      <c r="I19" s="20" t="s">
        <v>320</v>
      </c>
      <c r="J19" s="29" t="s">
        <v>332</v>
      </c>
    </row>
    <row r="20" ht="42" customHeight="1" spans="1:10">
      <c r="A20" s="158" t="s">
        <v>287</v>
      </c>
      <c r="B20" s="20" t="s">
        <v>333</v>
      </c>
      <c r="C20" s="20" t="s">
        <v>301</v>
      </c>
      <c r="D20" s="20" t="s">
        <v>302</v>
      </c>
      <c r="E20" s="29" t="s">
        <v>334</v>
      </c>
      <c r="F20" s="20" t="s">
        <v>317</v>
      </c>
      <c r="G20" s="29" t="s">
        <v>335</v>
      </c>
      <c r="H20" s="20" t="s">
        <v>336</v>
      </c>
      <c r="I20" s="20" t="s">
        <v>306</v>
      </c>
      <c r="J20" s="29" t="s">
        <v>337</v>
      </c>
    </row>
    <row r="21" ht="42" customHeight="1" spans="1:10">
      <c r="A21" s="158" t="s">
        <v>287</v>
      </c>
      <c r="B21" s="20" t="s">
        <v>333</v>
      </c>
      <c r="C21" s="20" t="s">
        <v>308</v>
      </c>
      <c r="D21" s="20" t="s">
        <v>309</v>
      </c>
      <c r="E21" s="29" t="s">
        <v>338</v>
      </c>
      <c r="F21" s="20" t="s">
        <v>317</v>
      </c>
      <c r="G21" s="29" t="s">
        <v>318</v>
      </c>
      <c r="H21" s="20" t="s">
        <v>319</v>
      </c>
      <c r="I21" s="20" t="s">
        <v>320</v>
      </c>
      <c r="J21" s="29" t="s">
        <v>338</v>
      </c>
    </row>
    <row r="22" ht="42" customHeight="1" spans="1:10">
      <c r="A22" s="158" t="s">
        <v>287</v>
      </c>
      <c r="B22" s="20" t="s">
        <v>333</v>
      </c>
      <c r="C22" s="20" t="s">
        <v>310</v>
      </c>
      <c r="D22" s="20" t="s">
        <v>311</v>
      </c>
      <c r="E22" s="29" t="s">
        <v>339</v>
      </c>
      <c r="F22" s="20" t="s">
        <v>317</v>
      </c>
      <c r="G22" s="29" t="s">
        <v>318</v>
      </c>
      <c r="H22" s="20" t="s">
        <v>319</v>
      </c>
      <c r="I22" s="20" t="s">
        <v>320</v>
      </c>
      <c r="J22" s="29" t="s">
        <v>339</v>
      </c>
    </row>
  </sheetData>
  <mergeCells count="12">
    <mergeCell ref="A2:J2"/>
    <mergeCell ref="A3:H3"/>
    <mergeCell ref="A8:A10"/>
    <mergeCell ref="A11:A13"/>
    <mergeCell ref="A14:A16"/>
    <mergeCell ref="A17:A19"/>
    <mergeCell ref="A20:A22"/>
    <mergeCell ref="B8:B10"/>
    <mergeCell ref="B11:B13"/>
    <mergeCell ref="B14:B16"/>
    <mergeCell ref="B17:B19"/>
    <mergeCell ref="B20:B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B16" sqref="B16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ht="12" customHeight="1" spans="1:6">
      <c r="A1" s="140">
        <v>1</v>
      </c>
      <c r="B1" s="141">
        <v>0</v>
      </c>
      <c r="C1" s="140">
        <v>1</v>
      </c>
      <c r="D1" s="142"/>
      <c r="E1" s="142"/>
      <c r="F1" s="139" t="s">
        <v>340</v>
      </c>
    </row>
    <row r="2" ht="42" customHeight="1" spans="1:6">
      <c r="A2" s="143" t="str">
        <f>"2025"&amp;"年部门政府性基金预算支出预算表"</f>
        <v>2025年部门政府性基金预算支出预算表</v>
      </c>
      <c r="B2" s="143" t="s">
        <v>341</v>
      </c>
      <c r="C2" s="144"/>
      <c r="D2" s="145"/>
      <c r="E2" s="145"/>
      <c r="F2" s="145"/>
    </row>
    <row r="3" ht="13.5" customHeight="1" spans="1:6">
      <c r="A3" s="4" t="str">
        <f>"单位名称："&amp;"中国共产党嵩明县委员会统一战线工作部"</f>
        <v>单位名称：中国共产党嵩明县委员会统一战线工作部</v>
      </c>
      <c r="B3" s="4" t="s">
        <v>342</v>
      </c>
      <c r="C3" s="140"/>
      <c r="D3" s="142"/>
      <c r="E3" s="142"/>
      <c r="F3" s="139" t="s">
        <v>1</v>
      </c>
    </row>
    <row r="4" ht="19.5" customHeight="1" spans="1:6">
      <c r="A4" s="146" t="s">
        <v>189</v>
      </c>
      <c r="B4" s="147" t="s">
        <v>73</v>
      </c>
      <c r="C4" s="146" t="s">
        <v>74</v>
      </c>
      <c r="D4" s="10" t="s">
        <v>343</v>
      </c>
      <c r="E4" s="11"/>
      <c r="F4" s="12"/>
    </row>
    <row r="5" ht="18.75" customHeight="1" spans="1:6">
      <c r="A5" s="148"/>
      <c r="B5" s="149"/>
      <c r="C5" s="148"/>
      <c r="D5" s="15" t="s">
        <v>54</v>
      </c>
      <c r="E5" s="10" t="s">
        <v>76</v>
      </c>
      <c r="F5" s="15" t="s">
        <v>77</v>
      </c>
    </row>
    <row r="6" ht="18.75" customHeight="1" spans="1:6">
      <c r="A6" s="150">
        <v>1</v>
      </c>
      <c r="B6" s="150">
        <v>2</v>
      </c>
      <c r="C6" s="150">
        <v>3</v>
      </c>
      <c r="D6" s="151">
        <v>4</v>
      </c>
      <c r="E6" s="151">
        <v>5</v>
      </c>
      <c r="F6" s="151">
        <v>6</v>
      </c>
    </row>
    <row r="7" ht="21" customHeight="1" spans="1:6">
      <c r="A7" s="20"/>
      <c r="B7" s="20"/>
      <c r="C7" s="20"/>
      <c r="D7" s="90"/>
      <c r="E7" s="90"/>
      <c r="F7" s="90"/>
    </row>
    <row r="8" ht="21" customHeight="1" spans="1:6">
      <c r="A8" s="20"/>
      <c r="B8" s="20"/>
      <c r="C8" s="20"/>
      <c r="D8" s="90"/>
      <c r="E8" s="90"/>
      <c r="F8" s="90"/>
    </row>
    <row r="9" ht="18.75" customHeight="1" spans="1:6">
      <c r="A9" s="152" t="s">
        <v>179</v>
      </c>
      <c r="B9" s="152" t="s">
        <v>179</v>
      </c>
      <c r="C9" s="153" t="s">
        <v>179</v>
      </c>
      <c r="D9" s="90"/>
      <c r="E9" s="90"/>
      <c r="F9" s="90"/>
    </row>
    <row r="10" customHeight="1" spans="1:1">
      <c r="A10" t="s">
        <v>344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5"/>
  <sheetViews>
    <sheetView showZeros="0" topLeftCell="C2" workbookViewId="0">
      <selection activeCell="J12" sqref="J12:J13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93"/>
      <c r="C1" s="93"/>
      <c r="R1" s="2"/>
      <c r="S1" s="2" t="s">
        <v>345</v>
      </c>
    </row>
    <row r="2" ht="41.25" customHeight="1" spans="1:19">
      <c r="A2" s="94" t="str">
        <f>"2025"&amp;"年部门政府采购预算表"</f>
        <v>2025年部门政府采购预算表</v>
      </c>
      <c r="B2" s="95"/>
      <c r="C2" s="95"/>
      <c r="D2" s="3"/>
      <c r="E2" s="3"/>
      <c r="F2" s="3"/>
      <c r="G2" s="3"/>
      <c r="H2" s="3"/>
      <c r="I2" s="3"/>
      <c r="J2" s="3"/>
      <c r="K2" s="3"/>
      <c r="L2" s="3"/>
      <c r="M2" s="95"/>
      <c r="N2" s="3"/>
      <c r="O2" s="3"/>
      <c r="P2" s="95"/>
      <c r="Q2" s="3"/>
      <c r="R2" s="95"/>
      <c r="S2" s="95"/>
    </row>
    <row r="3" ht="18.75" customHeight="1" spans="1:19">
      <c r="A3" s="127" t="str">
        <f>"单位名称："&amp;"中国共产党嵩明县委员会统一战线工作部"</f>
        <v>单位名称：中国共产党嵩明县委员会统一战线工作部</v>
      </c>
      <c r="B3" s="98"/>
      <c r="C3" s="98"/>
      <c r="D3" s="6"/>
      <c r="E3" s="6"/>
      <c r="F3" s="6"/>
      <c r="G3" s="6"/>
      <c r="H3" s="6"/>
      <c r="I3" s="6"/>
      <c r="J3" s="6"/>
      <c r="K3" s="6"/>
      <c r="L3" s="6"/>
      <c r="R3" s="7"/>
      <c r="S3" s="139" t="s">
        <v>1</v>
      </c>
    </row>
    <row r="4" ht="15.75" customHeight="1" spans="1:19">
      <c r="A4" s="9" t="s">
        <v>188</v>
      </c>
      <c r="B4" s="100" t="s">
        <v>189</v>
      </c>
      <c r="C4" s="100" t="s">
        <v>346</v>
      </c>
      <c r="D4" s="101" t="s">
        <v>347</v>
      </c>
      <c r="E4" s="101" t="s">
        <v>348</v>
      </c>
      <c r="F4" s="101" t="s">
        <v>349</v>
      </c>
      <c r="G4" s="101" t="s">
        <v>350</v>
      </c>
      <c r="H4" s="101" t="s">
        <v>351</v>
      </c>
      <c r="I4" s="114" t="s">
        <v>196</v>
      </c>
      <c r="J4" s="114"/>
      <c r="K4" s="114"/>
      <c r="L4" s="114"/>
      <c r="M4" s="115"/>
      <c r="N4" s="114"/>
      <c r="O4" s="114"/>
      <c r="P4" s="122"/>
      <c r="Q4" s="114"/>
      <c r="R4" s="115"/>
      <c r="S4" s="123"/>
    </row>
    <row r="5" ht="17.25" customHeight="1" spans="1:19">
      <c r="A5" s="14"/>
      <c r="B5" s="102"/>
      <c r="C5" s="102"/>
      <c r="D5" s="103"/>
      <c r="E5" s="103"/>
      <c r="F5" s="103"/>
      <c r="G5" s="103"/>
      <c r="H5" s="103"/>
      <c r="I5" s="103" t="s">
        <v>54</v>
      </c>
      <c r="J5" s="103" t="s">
        <v>57</v>
      </c>
      <c r="K5" s="103" t="s">
        <v>352</v>
      </c>
      <c r="L5" s="103" t="s">
        <v>353</v>
      </c>
      <c r="M5" s="116" t="s">
        <v>354</v>
      </c>
      <c r="N5" s="117" t="s">
        <v>355</v>
      </c>
      <c r="O5" s="117"/>
      <c r="P5" s="124"/>
      <c r="Q5" s="117"/>
      <c r="R5" s="125"/>
      <c r="S5" s="104"/>
    </row>
    <row r="6" ht="54" customHeight="1" spans="1:19">
      <c r="A6" s="17"/>
      <c r="B6" s="104"/>
      <c r="C6" s="104"/>
      <c r="D6" s="105"/>
      <c r="E6" s="105"/>
      <c r="F6" s="105"/>
      <c r="G6" s="105"/>
      <c r="H6" s="105"/>
      <c r="I6" s="105"/>
      <c r="J6" s="105" t="s">
        <v>56</v>
      </c>
      <c r="K6" s="105"/>
      <c r="L6" s="105"/>
      <c r="M6" s="118"/>
      <c r="N6" s="105" t="s">
        <v>56</v>
      </c>
      <c r="O6" s="105" t="s">
        <v>63</v>
      </c>
      <c r="P6" s="104" t="s">
        <v>64</v>
      </c>
      <c r="Q6" s="105" t="s">
        <v>65</v>
      </c>
      <c r="R6" s="118" t="s">
        <v>66</v>
      </c>
      <c r="S6" s="104" t="s">
        <v>67</v>
      </c>
    </row>
    <row r="7" ht="18" customHeight="1" spans="1:19">
      <c r="A7" s="128">
        <v>1</v>
      </c>
      <c r="B7" s="128" t="s">
        <v>356</v>
      </c>
      <c r="C7" s="129">
        <v>3</v>
      </c>
      <c r="D7" s="129">
        <v>4</v>
      </c>
      <c r="E7" s="128">
        <v>5</v>
      </c>
      <c r="F7" s="128">
        <v>6</v>
      </c>
      <c r="G7" s="128">
        <v>7</v>
      </c>
      <c r="H7" s="128">
        <v>8</v>
      </c>
      <c r="I7" s="128">
        <v>9</v>
      </c>
      <c r="J7" s="128">
        <v>10</v>
      </c>
      <c r="K7" s="128">
        <v>11</v>
      </c>
      <c r="L7" s="128">
        <v>12</v>
      </c>
      <c r="M7" s="128">
        <v>13</v>
      </c>
      <c r="N7" s="128">
        <v>14</v>
      </c>
      <c r="O7" s="128">
        <v>15</v>
      </c>
      <c r="P7" s="128">
        <v>16</v>
      </c>
      <c r="Q7" s="128">
        <v>17</v>
      </c>
      <c r="R7" s="128">
        <v>18</v>
      </c>
      <c r="S7" s="128">
        <v>19</v>
      </c>
    </row>
    <row r="8" ht="21" customHeight="1" spans="1:19">
      <c r="A8" s="130" t="s">
        <v>69</v>
      </c>
      <c r="B8" s="131" t="s">
        <v>71</v>
      </c>
      <c r="C8" s="131" t="s">
        <v>234</v>
      </c>
      <c r="D8" s="132" t="s">
        <v>357</v>
      </c>
      <c r="E8" s="132" t="s">
        <v>358</v>
      </c>
      <c r="F8" s="132" t="s">
        <v>359</v>
      </c>
      <c r="G8" s="133">
        <v>1</v>
      </c>
      <c r="H8" s="90">
        <v>10000</v>
      </c>
      <c r="I8" s="90">
        <v>10000</v>
      </c>
      <c r="J8" s="90">
        <v>10000</v>
      </c>
      <c r="K8" s="90"/>
      <c r="L8" s="90"/>
      <c r="M8" s="90"/>
      <c r="N8" s="90"/>
      <c r="O8" s="90"/>
      <c r="P8" s="126"/>
      <c r="Q8" s="126"/>
      <c r="R8" s="90"/>
      <c r="S8" s="90"/>
    </row>
    <row r="9" ht="21" customHeight="1" spans="1:19">
      <c r="A9" s="130" t="s">
        <v>69</v>
      </c>
      <c r="B9" s="131" t="s">
        <v>71</v>
      </c>
      <c r="C9" s="131" t="s">
        <v>234</v>
      </c>
      <c r="D9" s="132" t="s">
        <v>360</v>
      </c>
      <c r="E9" s="132" t="s">
        <v>361</v>
      </c>
      <c r="F9" s="132" t="s">
        <v>359</v>
      </c>
      <c r="G9" s="133">
        <v>1</v>
      </c>
      <c r="H9" s="90">
        <v>9250</v>
      </c>
      <c r="I9" s="90">
        <v>9250</v>
      </c>
      <c r="J9" s="90">
        <v>9250</v>
      </c>
      <c r="K9" s="90"/>
      <c r="L9" s="90"/>
      <c r="M9" s="90"/>
      <c r="N9" s="90"/>
      <c r="O9" s="90"/>
      <c r="P9" s="126"/>
      <c r="Q9" s="126"/>
      <c r="R9" s="90"/>
      <c r="S9" s="90"/>
    </row>
    <row r="10" ht="21" customHeight="1" spans="1:19">
      <c r="A10" s="130" t="s">
        <v>69</v>
      </c>
      <c r="B10" s="131" t="s">
        <v>71</v>
      </c>
      <c r="C10" s="131" t="s">
        <v>234</v>
      </c>
      <c r="D10" s="132" t="s">
        <v>362</v>
      </c>
      <c r="E10" s="132" t="s">
        <v>363</v>
      </c>
      <c r="F10" s="132" t="s">
        <v>359</v>
      </c>
      <c r="G10" s="133">
        <v>1</v>
      </c>
      <c r="H10" s="90">
        <v>2000</v>
      </c>
      <c r="I10" s="90">
        <v>2000</v>
      </c>
      <c r="J10" s="90">
        <v>2000</v>
      </c>
      <c r="K10" s="90"/>
      <c r="L10" s="90"/>
      <c r="M10" s="90"/>
      <c r="N10" s="90"/>
      <c r="O10" s="90"/>
      <c r="P10" s="126"/>
      <c r="Q10" s="126"/>
      <c r="R10" s="90"/>
      <c r="S10" s="90"/>
    </row>
    <row r="11" ht="21" customHeight="1" spans="1:19">
      <c r="A11" s="130" t="s">
        <v>69</v>
      </c>
      <c r="B11" s="131" t="s">
        <v>71</v>
      </c>
      <c r="C11" s="131" t="s">
        <v>242</v>
      </c>
      <c r="D11" s="132" t="s">
        <v>364</v>
      </c>
      <c r="E11" s="132" t="s">
        <v>365</v>
      </c>
      <c r="F11" s="132" t="s">
        <v>366</v>
      </c>
      <c r="G11" s="133">
        <v>1</v>
      </c>
      <c r="H11" s="90">
        <v>13000</v>
      </c>
      <c r="I11" s="90">
        <v>13000</v>
      </c>
      <c r="J11" s="90">
        <v>13000</v>
      </c>
      <c r="K11" s="90"/>
      <c r="L11" s="90"/>
      <c r="M11" s="90"/>
      <c r="N11" s="90"/>
      <c r="O11" s="90"/>
      <c r="P11" s="126"/>
      <c r="Q11" s="126"/>
      <c r="R11" s="90"/>
      <c r="S11" s="90"/>
    </row>
    <row r="12" ht="21" customHeight="1" spans="1:19">
      <c r="A12" s="130" t="s">
        <v>69</v>
      </c>
      <c r="B12" s="131" t="s">
        <v>71</v>
      </c>
      <c r="C12" s="131" t="s">
        <v>242</v>
      </c>
      <c r="D12" s="132" t="s">
        <v>367</v>
      </c>
      <c r="E12" s="132" t="s">
        <v>367</v>
      </c>
      <c r="F12" s="132" t="s">
        <v>368</v>
      </c>
      <c r="G12" s="133">
        <v>20</v>
      </c>
      <c r="H12" s="90">
        <v>3340</v>
      </c>
      <c r="I12" s="90">
        <v>3340</v>
      </c>
      <c r="J12" s="90">
        <v>3340</v>
      </c>
      <c r="K12" s="90"/>
      <c r="L12" s="90"/>
      <c r="M12" s="90"/>
      <c r="N12" s="90"/>
      <c r="O12" s="90"/>
      <c r="P12" s="126"/>
      <c r="Q12" s="126"/>
      <c r="R12" s="90"/>
      <c r="S12" s="90"/>
    </row>
    <row r="13" ht="21" customHeight="1" spans="1:19">
      <c r="A13" s="130" t="s">
        <v>69</v>
      </c>
      <c r="B13" s="131" t="s">
        <v>71</v>
      </c>
      <c r="C13" s="131" t="s">
        <v>242</v>
      </c>
      <c r="D13" s="132" t="s">
        <v>369</v>
      </c>
      <c r="E13" s="132" t="s">
        <v>370</v>
      </c>
      <c r="F13" s="132" t="s">
        <v>366</v>
      </c>
      <c r="G13" s="133">
        <v>1</v>
      </c>
      <c r="H13" s="90">
        <v>3500</v>
      </c>
      <c r="I13" s="90">
        <v>3500</v>
      </c>
      <c r="J13" s="90">
        <v>3500</v>
      </c>
      <c r="K13" s="90"/>
      <c r="L13" s="90"/>
      <c r="M13" s="90"/>
      <c r="N13" s="90"/>
      <c r="O13" s="90"/>
      <c r="P13" s="126"/>
      <c r="Q13" s="126"/>
      <c r="R13" s="90"/>
      <c r="S13" s="90"/>
    </row>
    <row r="14" ht="21" customHeight="1" spans="1:19">
      <c r="A14" s="109" t="s">
        <v>179</v>
      </c>
      <c r="B14" s="110"/>
      <c r="C14" s="110"/>
      <c r="D14" s="111"/>
      <c r="E14" s="111"/>
      <c r="F14" s="111"/>
      <c r="G14" s="134"/>
      <c r="H14" s="90">
        <v>41090</v>
      </c>
      <c r="I14" s="90">
        <v>41090</v>
      </c>
      <c r="J14" s="90">
        <v>41090</v>
      </c>
      <c r="K14" s="90"/>
      <c r="L14" s="90"/>
      <c r="M14" s="90"/>
      <c r="N14" s="90"/>
      <c r="O14" s="90"/>
      <c r="P14" s="126"/>
      <c r="Q14" s="126"/>
      <c r="R14" s="90"/>
      <c r="S14" s="90"/>
    </row>
    <row r="15" ht="21" customHeight="1" spans="1:19">
      <c r="A15" s="135" t="s">
        <v>371</v>
      </c>
      <c r="B15" s="136"/>
      <c r="C15" s="136"/>
      <c r="D15" s="135"/>
      <c r="E15" s="135"/>
      <c r="F15" s="135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</sheetData>
  <mergeCells count="19">
    <mergeCell ref="A2:S2"/>
    <mergeCell ref="A3:H3"/>
    <mergeCell ref="I4:S4"/>
    <mergeCell ref="N5:S5"/>
    <mergeCell ref="A14:G14"/>
    <mergeCell ref="A15:S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K13" sqref="K13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ht="16.5" customHeight="1" spans="1:20">
      <c r="A1" s="92"/>
      <c r="B1" s="93"/>
      <c r="C1" s="93"/>
      <c r="D1" s="93"/>
      <c r="E1" s="93"/>
      <c r="F1" s="93"/>
      <c r="G1" s="93"/>
      <c r="H1" s="92"/>
      <c r="I1" s="92"/>
      <c r="J1" s="92"/>
      <c r="K1" s="92"/>
      <c r="L1" s="92"/>
      <c r="M1" s="92"/>
      <c r="N1" s="112"/>
      <c r="O1" s="92"/>
      <c r="P1" s="92"/>
      <c r="Q1" s="93"/>
      <c r="R1" s="92"/>
      <c r="S1" s="120"/>
      <c r="T1" s="120" t="s">
        <v>372</v>
      </c>
    </row>
    <row r="2" ht="41.25" customHeight="1" spans="1:20">
      <c r="A2" s="94" t="str">
        <f>"2025"&amp;"年部门政府购买服务预算表"</f>
        <v>2025年部门政府购买服务预算表</v>
      </c>
      <c r="B2" s="95"/>
      <c r="C2" s="95"/>
      <c r="D2" s="95"/>
      <c r="E2" s="95"/>
      <c r="F2" s="95"/>
      <c r="G2" s="95"/>
      <c r="H2" s="96"/>
      <c r="I2" s="96"/>
      <c r="J2" s="96"/>
      <c r="K2" s="96"/>
      <c r="L2" s="96"/>
      <c r="M2" s="96"/>
      <c r="N2" s="113"/>
      <c r="O2" s="96"/>
      <c r="P2" s="96"/>
      <c r="Q2" s="95"/>
      <c r="R2" s="96"/>
      <c r="S2" s="113"/>
      <c r="T2" s="95"/>
    </row>
    <row r="3" ht="22.5" customHeight="1" spans="1:20">
      <c r="A3" s="97" t="str">
        <f>"单位名称："&amp;"中国共产党嵩明县委员会统一战线工作部"</f>
        <v>单位名称：中国共产党嵩明县委员会统一战线工作部</v>
      </c>
      <c r="B3" s="98"/>
      <c r="C3" s="98"/>
      <c r="D3" s="98"/>
      <c r="E3" s="98"/>
      <c r="F3" s="98"/>
      <c r="G3" s="98"/>
      <c r="H3" s="99"/>
      <c r="I3" s="99"/>
      <c r="J3" s="99"/>
      <c r="K3" s="99"/>
      <c r="L3" s="99"/>
      <c r="M3" s="99"/>
      <c r="N3" s="112"/>
      <c r="O3" s="92"/>
      <c r="P3" s="92"/>
      <c r="Q3" s="93"/>
      <c r="R3" s="92"/>
      <c r="S3" s="121"/>
      <c r="T3" s="120" t="s">
        <v>1</v>
      </c>
    </row>
    <row r="4" ht="24" customHeight="1" spans="1:20">
      <c r="A4" s="9" t="s">
        <v>188</v>
      </c>
      <c r="B4" s="100" t="s">
        <v>189</v>
      </c>
      <c r="C4" s="100" t="s">
        <v>346</v>
      </c>
      <c r="D4" s="100" t="s">
        <v>373</v>
      </c>
      <c r="E4" s="100" t="s">
        <v>374</v>
      </c>
      <c r="F4" s="100" t="s">
        <v>375</v>
      </c>
      <c r="G4" s="100" t="s">
        <v>376</v>
      </c>
      <c r="H4" s="101" t="s">
        <v>377</v>
      </c>
      <c r="I4" s="101" t="s">
        <v>378</v>
      </c>
      <c r="J4" s="114" t="s">
        <v>196</v>
      </c>
      <c r="K4" s="114"/>
      <c r="L4" s="114"/>
      <c r="M4" s="114"/>
      <c r="N4" s="115"/>
      <c r="O4" s="114"/>
      <c r="P4" s="114"/>
      <c r="Q4" s="122"/>
      <c r="R4" s="114"/>
      <c r="S4" s="115"/>
      <c r="T4" s="123"/>
    </row>
    <row r="5" ht="24" customHeight="1" spans="1:20">
      <c r="A5" s="14"/>
      <c r="B5" s="102"/>
      <c r="C5" s="102"/>
      <c r="D5" s="102"/>
      <c r="E5" s="102"/>
      <c r="F5" s="102"/>
      <c r="G5" s="102"/>
      <c r="H5" s="103"/>
      <c r="I5" s="103"/>
      <c r="J5" s="103" t="s">
        <v>54</v>
      </c>
      <c r="K5" s="103" t="s">
        <v>57</v>
      </c>
      <c r="L5" s="103" t="s">
        <v>352</v>
      </c>
      <c r="M5" s="103" t="s">
        <v>353</v>
      </c>
      <c r="N5" s="116" t="s">
        <v>354</v>
      </c>
      <c r="O5" s="117" t="s">
        <v>355</v>
      </c>
      <c r="P5" s="117"/>
      <c r="Q5" s="124"/>
      <c r="R5" s="117"/>
      <c r="S5" s="125"/>
      <c r="T5" s="104"/>
    </row>
    <row r="6" ht="54" customHeight="1" spans="1:20">
      <c r="A6" s="17"/>
      <c r="B6" s="104"/>
      <c r="C6" s="104"/>
      <c r="D6" s="104"/>
      <c r="E6" s="104"/>
      <c r="F6" s="104"/>
      <c r="G6" s="104"/>
      <c r="H6" s="105"/>
      <c r="I6" s="105"/>
      <c r="J6" s="105"/>
      <c r="K6" s="105" t="s">
        <v>56</v>
      </c>
      <c r="L6" s="105"/>
      <c r="M6" s="105"/>
      <c r="N6" s="118"/>
      <c r="O6" s="105" t="s">
        <v>56</v>
      </c>
      <c r="P6" s="105" t="s">
        <v>63</v>
      </c>
      <c r="Q6" s="104" t="s">
        <v>64</v>
      </c>
      <c r="R6" s="105" t="s">
        <v>65</v>
      </c>
      <c r="S6" s="118" t="s">
        <v>66</v>
      </c>
      <c r="T6" s="104" t="s">
        <v>67</v>
      </c>
    </row>
    <row r="7" ht="17.25" customHeight="1" spans="1:20">
      <c r="A7" s="18">
        <v>1</v>
      </c>
      <c r="B7" s="104">
        <v>2</v>
      </c>
      <c r="C7" s="18">
        <v>3</v>
      </c>
      <c r="D7" s="18">
        <v>4</v>
      </c>
      <c r="E7" s="104">
        <v>5</v>
      </c>
      <c r="F7" s="18">
        <v>6</v>
      </c>
      <c r="G7" s="18">
        <v>7</v>
      </c>
      <c r="H7" s="104">
        <v>8</v>
      </c>
      <c r="I7" s="18">
        <v>9</v>
      </c>
      <c r="J7" s="18">
        <v>10</v>
      </c>
      <c r="K7" s="104">
        <v>11</v>
      </c>
      <c r="L7" s="18">
        <v>12</v>
      </c>
      <c r="M7" s="18">
        <v>13</v>
      </c>
      <c r="N7" s="104">
        <v>14</v>
      </c>
      <c r="O7" s="18">
        <v>15</v>
      </c>
      <c r="P7" s="18">
        <v>16</v>
      </c>
      <c r="Q7" s="104">
        <v>17</v>
      </c>
      <c r="R7" s="18">
        <v>18</v>
      </c>
      <c r="S7" s="18">
        <v>19</v>
      </c>
      <c r="T7" s="18">
        <v>20</v>
      </c>
    </row>
    <row r="8" ht="21" customHeight="1" spans="1:20">
      <c r="A8" s="106" t="s">
        <v>69</v>
      </c>
      <c r="B8" s="106" t="s">
        <v>69</v>
      </c>
      <c r="C8" s="107" t="s">
        <v>234</v>
      </c>
      <c r="D8" s="107" t="s">
        <v>360</v>
      </c>
      <c r="E8" s="107" t="s">
        <v>379</v>
      </c>
      <c r="F8" s="107" t="s">
        <v>76</v>
      </c>
      <c r="G8" s="107" t="s">
        <v>380</v>
      </c>
      <c r="H8" s="108" t="s">
        <v>98</v>
      </c>
      <c r="I8" s="108" t="s">
        <v>360</v>
      </c>
      <c r="J8" s="90">
        <v>9250</v>
      </c>
      <c r="K8" s="90">
        <v>9250</v>
      </c>
      <c r="L8" s="90"/>
      <c r="M8" s="90"/>
      <c r="N8" s="90"/>
      <c r="O8" s="90"/>
      <c r="P8" s="90"/>
      <c r="Q8" s="126"/>
      <c r="R8" s="126"/>
      <c r="S8" s="90"/>
      <c r="T8" s="90"/>
    </row>
    <row r="9" ht="21" customHeight="1" spans="1:20">
      <c r="A9" s="109" t="s">
        <v>179</v>
      </c>
      <c r="B9" s="110"/>
      <c r="C9" s="110"/>
      <c r="D9" s="110"/>
      <c r="E9" s="110"/>
      <c r="F9" s="110"/>
      <c r="G9" s="110"/>
      <c r="H9" s="111"/>
      <c r="I9" s="119"/>
      <c r="J9" s="90">
        <v>9250</v>
      </c>
      <c r="K9" s="90">
        <v>9250</v>
      </c>
      <c r="L9" s="90"/>
      <c r="M9" s="90"/>
      <c r="N9" s="90"/>
      <c r="O9" s="90"/>
      <c r="P9" s="90"/>
      <c r="Q9" s="126"/>
      <c r="R9" s="126"/>
      <c r="S9" s="90"/>
      <c r="T9" s="90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9"/>
  <sheetViews>
    <sheetView showZeros="0" workbookViewId="0">
      <selection activeCell="A9" sqref="A9"/>
    </sheetView>
  </sheetViews>
  <sheetFormatPr defaultColWidth="9.14545454545454" defaultRowHeight="14.25" customHeight="1" outlineLevelCol="4"/>
  <cols>
    <col min="1" max="1" width="37.7090909090909" customWidth="1"/>
    <col min="2" max="4" width="20" customWidth="1"/>
    <col min="5" max="5" width="24.4727272727273" customWidth="1"/>
  </cols>
  <sheetData>
    <row r="1" ht="17.25" customHeight="1" spans="1:5">
      <c r="A1" s="76" t="str">
        <f>"2025"&amp;"年对下转移支付预算表"</f>
        <v>2025年对下转移支付预算表</v>
      </c>
      <c r="B1" s="66"/>
      <c r="C1" s="66"/>
      <c r="D1" s="66"/>
      <c r="E1" s="67"/>
    </row>
    <row r="2" ht="41.25" customHeight="1" spans="1:5">
      <c r="A2" s="77" t="str">
        <f>"单位名称："&amp;"中国共产党嵩明县委员会统一战线工作部"</f>
        <v>单位名称：中国共产党嵩明县委员会统一战线工作部</v>
      </c>
      <c r="B2" s="78"/>
      <c r="C2" s="78"/>
      <c r="D2" s="79"/>
      <c r="E2" s="80" t="s">
        <v>1</v>
      </c>
    </row>
    <row r="3" ht="18" customHeight="1" spans="1:5">
      <c r="A3" s="27" t="s">
        <v>381</v>
      </c>
      <c r="B3" s="81" t="s">
        <v>196</v>
      </c>
      <c r="C3" s="82"/>
      <c r="D3" s="82"/>
      <c r="E3" s="70" t="s">
        <v>382</v>
      </c>
    </row>
    <row r="4" ht="19.5" customHeight="1" spans="1:5">
      <c r="A4" s="83"/>
      <c r="B4" s="84" t="s">
        <v>54</v>
      </c>
      <c r="C4" s="85" t="s">
        <v>57</v>
      </c>
      <c r="D4" s="86" t="s">
        <v>352</v>
      </c>
      <c r="E4" s="87" t="s">
        <v>383</v>
      </c>
    </row>
    <row r="5" ht="40.5" customHeight="1" spans="1:5">
      <c r="A5" s="88">
        <v>1</v>
      </c>
      <c r="B5" s="88">
        <v>2</v>
      </c>
      <c r="C5" s="88">
        <v>3</v>
      </c>
      <c r="D5" s="89">
        <v>4</v>
      </c>
      <c r="E5" s="87">
        <v>5</v>
      </c>
    </row>
    <row r="6" ht="19.5" customHeight="1" spans="1:5">
      <c r="A6" s="71"/>
      <c r="B6" s="90"/>
      <c r="C6" s="90"/>
      <c r="D6" s="90"/>
      <c r="E6" s="90"/>
    </row>
    <row r="7" ht="19.5" customHeight="1" spans="1:5">
      <c r="A7" s="72"/>
      <c r="B7" s="90"/>
      <c r="C7" s="90"/>
      <c r="D7" s="90"/>
      <c r="E7" s="90"/>
    </row>
    <row r="8" ht="19.5" customHeight="1" spans="1:5">
      <c r="A8" s="91"/>
      <c r="B8" s="90"/>
      <c r="C8" s="90"/>
      <c r="D8" s="90"/>
      <c r="E8" s="90"/>
    </row>
    <row r="9" customHeight="1" spans="1:1">
      <c r="A9" t="s">
        <v>384</v>
      </c>
    </row>
  </sheetData>
  <mergeCells count="4">
    <mergeCell ref="A1:E1"/>
    <mergeCell ref="A2:D2"/>
    <mergeCell ref="B3:D3"/>
    <mergeCell ref="A3:A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9.14545454545454" defaultRowHeight="12" customHeight="1" outlineLevelRow="7"/>
  <cols>
    <col min="1" max="1" width="34.2818181818182" style="64" customWidth="1"/>
    <col min="2" max="2" width="29" style="64" customWidth="1"/>
    <col min="3" max="5" width="23.5727272727273" style="64" customWidth="1"/>
    <col min="6" max="6" width="11.2818181818182" style="64" customWidth="1"/>
    <col min="7" max="7" width="25.1454545454545" style="64" customWidth="1"/>
    <col min="8" max="8" width="15.5727272727273" style="64" customWidth="1"/>
    <col min="9" max="9" width="13.4272727272727" style="64" customWidth="1"/>
    <col min="10" max="10" width="18.8545454545455" style="64" customWidth="1"/>
    <col min="11" max="16384" width="9.14545454545454" style="64"/>
  </cols>
  <sheetData>
    <row r="1" s="64" customFormat="1" ht="16.5" customHeight="1" spans="10:10">
      <c r="J1" s="75" t="s">
        <v>385</v>
      </c>
    </row>
    <row r="2" s="64" customFormat="1" ht="41.25" customHeight="1" spans="1:10">
      <c r="A2" s="65" t="str">
        <f>"2025"&amp;"年对下转移支付绩效目标表"</f>
        <v>2025年对下转移支付绩效目标表</v>
      </c>
      <c r="B2" s="66"/>
      <c r="C2" s="66"/>
      <c r="D2" s="66"/>
      <c r="E2" s="66"/>
      <c r="F2" s="67"/>
      <c r="G2" s="66"/>
      <c r="H2" s="67"/>
      <c r="I2" s="67"/>
      <c r="J2" s="66"/>
    </row>
    <row r="3" s="64" customFormat="1" ht="17.25" customHeight="1" spans="1:1">
      <c r="A3" s="68" t="str">
        <f>"单位名称："&amp;"中国共产党嵩明县委员会统一战线工作部"</f>
        <v>单位名称：中国共产党嵩明县委员会统一战线工作部</v>
      </c>
    </row>
    <row r="4" s="64" customFormat="1" ht="44.25" customHeight="1" spans="1:10">
      <c r="A4" s="69" t="s">
        <v>381</v>
      </c>
      <c r="B4" s="69" t="s">
        <v>291</v>
      </c>
      <c r="C4" s="69" t="s">
        <v>292</v>
      </c>
      <c r="D4" s="69" t="s">
        <v>293</v>
      </c>
      <c r="E4" s="69" t="s">
        <v>294</v>
      </c>
      <c r="F4" s="70" t="s">
        <v>295</v>
      </c>
      <c r="G4" s="69" t="s">
        <v>296</v>
      </c>
      <c r="H4" s="70" t="s">
        <v>297</v>
      </c>
      <c r="I4" s="70" t="s">
        <v>298</v>
      </c>
      <c r="J4" s="69" t="s">
        <v>299</v>
      </c>
    </row>
    <row r="5" s="64" customFormat="1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70">
        <v>6</v>
      </c>
      <c r="G5" s="69">
        <v>7</v>
      </c>
      <c r="H5" s="70">
        <v>8</v>
      </c>
      <c r="I5" s="70">
        <v>9</v>
      </c>
      <c r="J5" s="69">
        <v>10</v>
      </c>
    </row>
    <row r="6" s="64" customFormat="1" ht="42" customHeight="1" spans="1:10">
      <c r="A6" s="71"/>
      <c r="B6" s="72"/>
      <c r="C6" s="72"/>
      <c r="D6" s="72"/>
      <c r="E6" s="73"/>
      <c r="F6" s="74"/>
      <c r="G6" s="73"/>
      <c r="H6" s="74"/>
      <c r="I6" s="74"/>
      <c r="J6" s="73"/>
    </row>
    <row r="7" s="64" customFormat="1" ht="42" customHeight="1" spans="1:10">
      <c r="A7" s="71"/>
      <c r="B7" s="20"/>
      <c r="C7" s="20"/>
      <c r="D7" s="20"/>
      <c r="E7" s="71"/>
      <c r="F7" s="20"/>
      <c r="G7" s="71"/>
      <c r="H7" s="20"/>
      <c r="I7" s="20"/>
      <c r="J7" s="71"/>
    </row>
    <row r="8" customHeight="1" spans="1:1">
      <c r="A8" s="64" t="s">
        <v>386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32"/>
  <sheetViews>
    <sheetView showZeros="0" workbookViewId="0">
      <selection activeCell="D13" sqref="D13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8" width="26.2818181818182" customWidth="1"/>
    <col min="9" max="9" width="42.5" customWidth="1"/>
  </cols>
  <sheetData>
    <row r="1" customHeight="1" spans="1:9">
      <c r="A1" s="37"/>
      <c r="B1" s="38"/>
      <c r="C1" s="38"/>
      <c r="D1" s="39"/>
      <c r="E1" s="39"/>
      <c r="F1" s="39"/>
      <c r="G1" s="38"/>
      <c r="H1" s="38"/>
      <c r="I1" s="62" t="s">
        <v>387</v>
      </c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"单位名称："&amp;"中国共产党嵩明县委员会统一战线工作部"</f>
        <v>单位名称：中国共产党嵩明县委员会统一战线工作部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188</v>
      </c>
      <c r="B4" s="47" t="s">
        <v>189</v>
      </c>
      <c r="C4" s="48" t="s">
        <v>388</v>
      </c>
      <c r="D4" s="46" t="s">
        <v>389</v>
      </c>
      <c r="E4" s="46" t="s">
        <v>390</v>
      </c>
      <c r="F4" s="46" t="s">
        <v>391</v>
      </c>
      <c r="G4" s="47" t="s">
        <v>392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350</v>
      </c>
      <c r="H5" s="47" t="s">
        <v>393</v>
      </c>
      <c r="I5" s="47" t="s">
        <v>394</v>
      </c>
    </row>
    <row r="6" ht="17.25" customHeight="1" spans="1:9">
      <c r="A6" s="51" t="s">
        <v>83</v>
      </c>
      <c r="B6" s="51">
        <v>2</v>
      </c>
      <c r="C6" s="51" t="s">
        <v>84</v>
      </c>
      <c r="D6" s="52" t="s">
        <v>85</v>
      </c>
      <c r="E6" s="51" t="s">
        <v>86</v>
      </c>
      <c r="F6" s="53" t="s">
        <v>87</v>
      </c>
      <c r="G6" s="54" t="s">
        <v>88</v>
      </c>
      <c r="H6" s="52" t="s">
        <v>89</v>
      </c>
      <c r="I6" s="52">
        <v>9</v>
      </c>
    </row>
    <row r="7" ht="19.5" customHeight="1" spans="1:9">
      <c r="A7" s="55" t="s">
        <v>69</v>
      </c>
      <c r="B7" s="55" t="s">
        <v>69</v>
      </c>
      <c r="C7" s="31" t="s">
        <v>395</v>
      </c>
      <c r="D7" s="29" t="s">
        <v>396</v>
      </c>
      <c r="E7" s="29" t="s">
        <v>364</v>
      </c>
      <c r="F7" s="54" t="s">
        <v>366</v>
      </c>
      <c r="G7" s="56">
        <v>1</v>
      </c>
      <c r="H7" s="57">
        <v>13000</v>
      </c>
      <c r="I7" s="57">
        <v>13000</v>
      </c>
    </row>
    <row r="8" ht="19.5" customHeight="1" spans="1:9">
      <c r="A8" s="55" t="s">
        <v>69</v>
      </c>
      <c r="B8" s="55" t="s">
        <v>69</v>
      </c>
      <c r="C8" s="31" t="s">
        <v>395</v>
      </c>
      <c r="D8" s="29" t="s">
        <v>397</v>
      </c>
      <c r="E8" s="29" t="s">
        <v>369</v>
      </c>
      <c r="F8" s="54" t="s">
        <v>366</v>
      </c>
      <c r="G8" s="56">
        <v>1</v>
      </c>
      <c r="H8" s="57">
        <v>3500</v>
      </c>
      <c r="I8" s="57">
        <v>3500</v>
      </c>
    </row>
    <row r="9" ht="19.5" customHeight="1" spans="1:9">
      <c r="A9" s="58" t="s">
        <v>54</v>
      </c>
      <c r="B9" s="59"/>
      <c r="C9" s="59"/>
      <c r="D9" s="60"/>
      <c r="E9" s="61"/>
      <c r="F9" s="61"/>
      <c r="G9" s="56">
        <v>2</v>
      </c>
      <c r="H9" s="57">
        <v>16500</v>
      </c>
      <c r="I9" s="57">
        <v>16500</v>
      </c>
    </row>
    <row r="32" ht="14"/>
  </sheetData>
  <mergeCells count="10">
    <mergeCell ref="A2:I2"/>
    <mergeCell ref="A3:C3"/>
    <mergeCell ref="G4:I4"/>
    <mergeCell ref="A9:F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opLeftCell="A2" workbookViewId="0">
      <selection activeCell="A11" sqref="A11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4:11">
      <c r="D1" s="1"/>
      <c r="E1" s="1"/>
      <c r="F1" s="1"/>
      <c r="G1" s="1"/>
      <c r="K1" s="2" t="s">
        <v>398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"单位名称："&amp;"中国共产党嵩明县委员会统一战线工作部"</f>
        <v>单位名称：中国共产党嵩明县委员会统一战线工作部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275</v>
      </c>
      <c r="B4" s="8" t="s">
        <v>191</v>
      </c>
      <c r="C4" s="8" t="s">
        <v>276</v>
      </c>
      <c r="D4" s="9" t="s">
        <v>192</v>
      </c>
      <c r="E4" s="9" t="s">
        <v>193</v>
      </c>
      <c r="F4" s="9" t="s">
        <v>277</v>
      </c>
      <c r="G4" s="9" t="s">
        <v>278</v>
      </c>
      <c r="H4" s="27" t="s">
        <v>54</v>
      </c>
      <c r="I4" s="10" t="s">
        <v>399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57</v>
      </c>
      <c r="J5" s="9" t="s">
        <v>58</v>
      </c>
      <c r="K5" s="9" t="s">
        <v>59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56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400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workbookViewId="0">
      <selection activeCell="C11" sqref="C11"/>
    </sheetView>
  </sheetViews>
  <sheetFormatPr defaultColWidth="9.14545454545454" defaultRowHeight="14.25" customHeight="1" outlineLevelCol="6"/>
  <cols>
    <col min="1" max="1" width="35.2818181818182" customWidth="1"/>
    <col min="2" max="2" width="28" customWidth="1"/>
    <col min="3" max="3" width="48.3636363636364" customWidth="1"/>
    <col min="4" max="4" width="28" customWidth="1"/>
    <col min="5" max="7" width="23.8545454545455" customWidth="1"/>
  </cols>
  <sheetData>
    <row r="1" ht="13.5" customHeight="1" spans="4:7">
      <c r="D1" s="1"/>
      <c r="G1" s="2" t="s">
        <v>401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"单位名称："&amp;"中国共产党嵩明县委员会统一战线工作部"</f>
        <v>单位名称：中国共产党嵩明县委员会统一战线工作部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276</v>
      </c>
      <c r="B4" s="8" t="s">
        <v>275</v>
      </c>
      <c r="C4" s="8" t="s">
        <v>191</v>
      </c>
      <c r="D4" s="9" t="s">
        <v>402</v>
      </c>
      <c r="E4" s="10" t="s">
        <v>57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56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71</v>
      </c>
      <c r="B8" s="21"/>
      <c r="C8" s="21"/>
      <c r="D8" s="20"/>
      <c r="E8" s="22">
        <v>1412000</v>
      </c>
      <c r="F8" s="22"/>
      <c r="G8" s="22"/>
    </row>
    <row r="9" ht="18.75" customHeight="1" spans="1:7">
      <c r="A9" s="20"/>
      <c r="B9" s="20" t="s">
        <v>403</v>
      </c>
      <c r="C9" s="20" t="s">
        <v>283</v>
      </c>
      <c r="D9" s="20" t="s">
        <v>404</v>
      </c>
      <c r="E9" s="22">
        <v>230000</v>
      </c>
      <c r="F9" s="22"/>
      <c r="G9" s="22"/>
    </row>
    <row r="10" ht="18.75" customHeight="1" spans="1:7">
      <c r="A10" s="23"/>
      <c r="B10" s="20" t="s">
        <v>403</v>
      </c>
      <c r="C10" s="20" t="s">
        <v>285</v>
      </c>
      <c r="D10" s="20" t="s">
        <v>404</v>
      </c>
      <c r="E10" s="22">
        <v>530000</v>
      </c>
      <c r="F10" s="22"/>
      <c r="G10" s="22"/>
    </row>
    <row r="11" ht="28" customHeight="1" spans="1:7">
      <c r="A11" s="23"/>
      <c r="B11" s="20" t="s">
        <v>403</v>
      </c>
      <c r="C11" s="20" t="s">
        <v>287</v>
      </c>
      <c r="D11" s="20" t="s">
        <v>404</v>
      </c>
      <c r="E11" s="22">
        <v>200000</v>
      </c>
      <c r="F11" s="22"/>
      <c r="G11" s="22"/>
    </row>
    <row r="12" ht="18.75" customHeight="1" spans="1:7">
      <c r="A12" s="23"/>
      <c r="B12" s="20" t="s">
        <v>403</v>
      </c>
      <c r="C12" s="20" t="s">
        <v>289</v>
      </c>
      <c r="D12" s="20" t="s">
        <v>404</v>
      </c>
      <c r="E12" s="22">
        <v>452000</v>
      </c>
      <c r="F12" s="22"/>
      <c r="G12" s="22"/>
    </row>
    <row r="13" ht="18.75" customHeight="1" spans="1:7">
      <c r="A13" s="24" t="s">
        <v>54</v>
      </c>
      <c r="B13" s="25" t="s">
        <v>405</v>
      </c>
      <c r="C13" s="25"/>
      <c r="D13" s="26"/>
      <c r="E13" s="22">
        <v>1412000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6" sqref="J16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86136</cp:lastModifiedBy>
  <dcterms:created xsi:type="dcterms:W3CDTF">2025-03-17T06:18:00Z</dcterms:created>
  <dcterms:modified xsi:type="dcterms:W3CDTF">2025-04-28T07:31:30Z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CAEF83EAA9E74F2BB56A38ACFC5E1FD3</vt:lpwstr>
  </property>
  <property fmtid="{D5CDD505-2E9C-101B-9397-08002B2CF9AE}" pid="3" name="KSOProductBuildVer">
    <vt:lpwstr>2052-11.8.2.10321</vt:lpwstr>
  </property>
</Properties>
</file>