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<sst xmlns="http://schemas.openxmlformats.org/spreadsheetml/2006/main" count="365">
  <si>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</si>
  <si>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</si>
  <si>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</si>
  <si>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</si>
  <si>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</si>
  <si>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</si>
  <si>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</si>
  <si>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</si>
  <si>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</si>
  <si>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</si>
  <si>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</si>
  <si>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</si>
  <si>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</si>
  <si>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</si>
  <si>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</si>
  <si>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</si>
  <si>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</si>
  <si>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</si>
  <si>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</si>
  <si>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</si>
  <si>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</si>
  <si>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</si>
  <si>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</si>
  <si>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</si>
  <si>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</si>
  <si>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</si>
  <si>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</si>
  <si>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</si>
  <si>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</si>
  <si>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</si>
  <si>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</si>
  <si>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</si>
  <si>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</si>
  <si>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</si>
  <si>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</si>
  <si>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</si>
  <si>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</si>
  <si>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</si>
  <si>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</si>
  <si>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</si>
  <si>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</si>
  <si>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</si>
  <si>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</si>
  <si>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</si>
  <si>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</si>
  <si>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</si>
  <si>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</si>
  <si>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</si>
  <si>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</si>
  <si>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</si>
  <si>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</si>
  <si>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</si>
  <si>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</si>
  <si>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</si>
  <si>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</si>
  <si>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</si>
  <si>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</si>
  <si>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</si>
  <si>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</si>
  <si>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</si>
  <si>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</si>
  <si>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</si>
  <si>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</si>
  <si>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</si>
  <si>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</si>
  <si>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</si>
  <si>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</si>
  <si>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</si>
  <si>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</si>
  <si>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131012</t>
  </si>
  <si>
    <t>嵩明县小街镇中心卫生院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</si>
  <si>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</si>
  <si>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</si>
  <si>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</si>
  <si>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</si>
  <si>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</si>
  <si>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</si>
  <si>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</si>
  <si>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</si>
  <si>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</si>
  <si>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</si>
  <si>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</si>
  <si>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</si>
  <si>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</si>
  <si>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</si>
  <si>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</si>
  <si>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</si>
  <si>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</si>
  <si>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</si>
  <si>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</si>
  <si>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</si>
  <si>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</si>
  <si>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</si>
  <si>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</si>
  <si>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</si>
  <si>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</si>
  <si>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</si>
  <si>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</si>
  <si>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</si>
  <si>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</si>
  <si>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</si>
  <si>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</si>
  <si>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</si>
  <si>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</si>
  <si>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</si>
  <si>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</si>
  <si>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</si>
  <si>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</si>
  <si>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</si>
  <si>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</si>
  <si>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</si>
  <si>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</si>
  <si>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</si>
  <si>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</si>
  <si>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</si>
  <si>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</si>
  <si>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</si>
  <si>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</si>
  <si>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</si>
  <si>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</si>
  <si>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</si>
  <si>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</si>
  <si>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</si>
  <si>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</si>
  <si>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</si>
  <si>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</si>
  <si>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</si>
  <si>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</si>
  <si>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</si>
  <si>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</si>
  <si>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</si>
  <si>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</si>
  <si>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</si>
  <si>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</si>
  <si>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</si>
  <si>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</si>
  <si>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</si>
  <si>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</si>
  <si>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</si>
  <si>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</si>
  <si>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</si>
  <si>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</si>
  <si>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</si>
  <si>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</si>
  <si>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</si>
  <si>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</si>
  <si>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</si>
  <si>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</si>
  <si>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</si>
  <si>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</si>
  <si>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</si>
  <si>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</si>
  <si>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</si>
  <si>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</si>
  <si>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</si>
  <si>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</si>
  <si>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</si>
  <si>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</si>
  <si>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</si>
  <si>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</si>
  <si>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</si>
  <si>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</si>
  <si>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</si>
  <si>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</si>
  <si>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</si>
  <si>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</si>
  <si>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</si>
  <si>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</si>
  <si>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</si>
  <si>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</si>
  <si>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</si>
  <si>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</si>
  <si>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单位名称：嵩明县小街镇中心卫生院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</si>
  <si>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</si>
  <si>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</si>
  <si>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</si>
  <si>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</si>
  <si>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</si>
  <si>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</si>
  <si>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t>说明：嵩明县小街镇中心卫生院</t>
    </r>
    <r>
      <rPr>
        <sz val="11"/>
        <rFont val="Microsoft Sans Serif"/>
        <charset val="1"/>
      </rPr>
      <t>2025</t>
    </r>
    <r>
      <rPr>
        <sz val="11"/>
        <rFont val="宋体"/>
        <charset val="1"/>
      </rPr>
      <t>年无一般公共预算“三公”经费支出预算，故本表为空表。</t>
    </r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</si>
  <si>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</si>
  <si>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</si>
  <si>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</si>
  <si>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</si>
  <si>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</si>
  <si>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</si>
  <si>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</si>
  <si>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</si>
  <si>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</si>
  <si>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</si>
  <si>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</si>
  <si>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</si>
  <si>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</si>
  <si>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</si>
  <si>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</si>
  <si>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</si>
  <si>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</si>
  <si>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</si>
  <si>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</si>
  <si>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嵩明县卫生健康局</t>
  </si>
  <si>
    <t>530186210000000018963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</si>
  <si>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</si>
  <si>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</si>
  <si>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</si>
  <si>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</si>
  <si>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</si>
  <si>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</si>
  <si>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</si>
  <si>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</si>
  <si>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</si>
  <si>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530186210000000018964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</si>
  <si>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</si>
  <si>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</si>
  <si>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</si>
  <si>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</si>
  <si>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</si>
  <si>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</si>
  <si>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</si>
  <si>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</si>
  <si>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</si>
  <si>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530186210000000018965</t>
  </si>
  <si>
    <t>30113</t>
  </si>
  <si>
    <t>530186210000000018966</t>
  </si>
  <si>
    <t>对个人和家庭的补助</t>
  </si>
  <si>
    <t>30304</t>
  </si>
  <si>
    <t>抚恤金</t>
  </si>
  <si>
    <t>530186210000000018969</t>
  </si>
  <si>
    <t>一般公用经费</t>
  </si>
  <si>
    <t>30201</t>
  </si>
  <si>
    <t>办公费</t>
  </si>
  <si>
    <t>530186231100001446104</t>
  </si>
  <si>
    <t>离退休人员支出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</si>
  <si>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</si>
  <si>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</si>
  <si>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</si>
  <si>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</si>
  <si>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</si>
  <si>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</si>
  <si>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</si>
  <si>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</si>
  <si>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</si>
  <si>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</si>
  <si>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530186251100003829603</t>
  </si>
  <si>
    <t>事业收入资金</t>
  </si>
  <si>
    <t>30202</t>
  </si>
  <si>
    <t>印刷费</t>
  </si>
  <si>
    <t>30209</t>
  </si>
  <si>
    <t>物业管理费</t>
  </si>
  <si>
    <t>30213</t>
  </si>
  <si>
    <t>维修（护）费</t>
  </si>
  <si>
    <t>30218</t>
  </si>
  <si>
    <t>专用材料费</t>
  </si>
  <si>
    <t>30231</t>
  </si>
  <si>
    <t>公务用车运行维护费</t>
  </si>
  <si>
    <t>31002</t>
  </si>
  <si>
    <t>办公设备购置</t>
  </si>
  <si>
    <t>31003</t>
  </si>
  <si>
    <t>专用设备购置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</si>
  <si>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</si>
  <si>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</si>
  <si>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</si>
  <si>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</si>
  <si>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</si>
  <si>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</si>
  <si>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</si>
  <si>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</si>
  <si>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</si>
  <si>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</si>
  <si>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保障居民基本医疗</t>
  </si>
  <si>
    <t>产出指标</t>
  </si>
  <si>
    <t>质量指标</t>
  </si>
  <si>
    <t>药品占比</t>
  </si>
  <si>
    <t>&lt;=</t>
  </si>
  <si>
    <t>50</t>
  </si>
  <si>
    <t>%</t>
  </si>
  <si>
    <t>定量指标</t>
  </si>
  <si>
    <t xml:space="preserve">药品占比&lt;=50%
</t>
  </si>
  <si>
    <t>效益指标</t>
  </si>
  <si>
    <t>社会效益</t>
  </si>
  <si>
    <t>基本医疗水平</t>
  </si>
  <si>
    <t>=</t>
  </si>
  <si>
    <t>不断提高</t>
  </si>
  <si>
    <t>定性指标</t>
  </si>
  <si>
    <t>空基本医疗水平不断提高</t>
  </si>
  <si>
    <t>满意度指标</t>
  </si>
  <si>
    <t>服务对象满意度</t>
  </si>
  <si>
    <t>医疗服务满意度</t>
  </si>
  <si>
    <t>85</t>
  </si>
  <si>
    <t>医疗服务满意度=85%</t>
  </si>
  <si>
    <t>预算06表</t>
  </si>
  <si>
    <t>政府性基金预算支出预算表</t>
  </si>
  <si>
    <t>单位名称：昆明市发展和改革委员会</t>
  </si>
  <si>
    <t>政府性基金预算支出</t>
  </si>
  <si>
    <r>
      <t>说明：嵩明县小街镇中心卫生院</t>
    </r>
    <r>
      <rPr>
        <sz val="11"/>
        <rFont val="Microsoft Sans Serif"/>
        <charset val="1"/>
      </rPr>
      <t>2025</t>
    </r>
    <r>
      <rPr>
        <sz val="11"/>
        <rFont val="宋体"/>
        <charset val="1"/>
      </rPr>
      <t>年无政府性基金预算支出预算，故本表为空表。</t>
    </r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</si>
  <si>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</si>
  <si>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</si>
  <si>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</si>
  <si>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</si>
  <si>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</si>
  <si>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</si>
  <si>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</si>
  <si>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</si>
  <si>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</si>
  <si>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</si>
  <si>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</si>
  <si>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办公设备采购</t>
  </si>
  <si>
    <t>办公设备</t>
  </si>
  <si>
    <t>批</t>
  </si>
  <si>
    <t>车辆加油费</t>
  </si>
  <si>
    <t>车辆加油、添加燃料服务</t>
  </si>
  <si>
    <t>次</t>
  </si>
  <si>
    <t>车辆维修和保养费</t>
  </si>
  <si>
    <t>车辆维修和保养服务</t>
  </si>
  <si>
    <t>复印纸</t>
  </si>
  <si>
    <t>车辆保险</t>
  </si>
  <si>
    <t>机动车保险服务</t>
  </si>
  <si>
    <t>办公用品采购</t>
  </si>
  <si>
    <t>其他办公用品</t>
  </si>
  <si>
    <t>设备采购</t>
  </si>
  <si>
    <t>设备</t>
  </si>
  <si>
    <t>物业管理服务采购</t>
  </si>
  <si>
    <t>物业管理服务</t>
  </si>
  <si>
    <t>年</t>
  </si>
  <si>
    <t>硒鼓、粉盒</t>
  </si>
  <si>
    <t>印刷品采购</t>
  </si>
  <si>
    <t>印刷和出版服务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</si>
  <si>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</si>
  <si>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</si>
  <si>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</si>
  <si>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</si>
  <si>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</si>
  <si>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</si>
  <si>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</si>
  <si>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</si>
  <si>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r>
      <t>说明：嵩明县小街镇中心卫生院</t>
    </r>
    <r>
      <rPr>
        <sz val="11"/>
        <rFont val="Microsoft Sans Serif"/>
        <charset val="1"/>
      </rPr>
      <t>2025</t>
    </r>
    <r>
      <rPr>
        <sz val="11"/>
        <rFont val="宋体"/>
        <charset val="1"/>
      </rPr>
      <t>年无政府购买服务预算，故本表为空表。</t>
    </r>
  </si>
  <si>
    <t>预算09-1表</t>
  </si>
  <si>
    <t>单位名称（项目）</t>
  </si>
  <si>
    <t>地区</t>
  </si>
  <si>
    <t>杨林经开区</t>
  </si>
  <si>
    <r>
      <t>说明：嵩明县小街镇中心卫生院</t>
    </r>
    <r>
      <rPr>
        <sz val="11"/>
        <rFont val="Microsoft Sans Serif"/>
        <charset val="1"/>
      </rPr>
      <t>2025</t>
    </r>
    <r>
      <rPr>
        <sz val="11"/>
        <rFont val="宋体"/>
        <charset val="1"/>
      </rPr>
      <t>年无对下转移支付预算，故本表为空表。</t>
    </r>
  </si>
  <si>
    <t>预算09-2表</t>
  </si>
  <si>
    <r>
      <t>说明：嵩明县小街镇中心卫生院</t>
    </r>
    <r>
      <rPr>
        <sz val="11"/>
        <rFont val="Microsoft Sans Serif"/>
        <charset val="1"/>
      </rPr>
      <t>2025</t>
    </r>
    <r>
      <rPr>
        <sz val="11"/>
        <rFont val="宋体"/>
        <charset val="1"/>
      </rPr>
      <t>年无对下转移支付绩效目标，故本表为空表。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</si>
  <si>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</si>
  <si>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</si>
  <si>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</si>
  <si>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</si>
  <si>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</si>
  <si>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</si>
  <si>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</si>
  <si>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</si>
  <si>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</si>
  <si>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A02010108 便携式计算机</t>
  </si>
  <si>
    <t>笔记本电脑</t>
  </si>
  <si>
    <t>台</t>
  </si>
  <si>
    <t>A05 家具和用品</t>
  </si>
  <si>
    <t>A05010502 文件柜</t>
  </si>
  <si>
    <t>文件柜</t>
  </si>
  <si>
    <t>组</t>
  </si>
  <si>
    <t>预算11表</t>
  </si>
  <si>
    <t>上级补助</t>
  </si>
  <si>
    <r>
      <t>说明：嵩明县小街镇中心卫生院</t>
    </r>
    <r>
      <rPr>
        <sz val="11"/>
        <rFont val="Microsoft Sans Serif"/>
        <charset val="1"/>
      </rPr>
      <t>2025</t>
    </r>
    <r>
      <rPr>
        <sz val="11"/>
        <rFont val="宋体"/>
        <charset val="1"/>
      </rPr>
      <t>年无上级转移支付补助项目支出预算，故本表为空表。</t>
    </r>
  </si>
  <si>
    <t>预算12表</t>
  </si>
  <si>
    <t>项目级次</t>
  </si>
  <si>
    <t/>
  </si>
  <si>
    <r>
      <t>说明：嵩明县小街镇中心卫生院</t>
    </r>
    <r>
      <rPr>
        <sz val="11"/>
        <rFont val="Microsoft Sans Serif"/>
        <charset val="1"/>
      </rPr>
      <t>2025</t>
    </r>
    <r>
      <rPr>
        <sz val="11"/>
        <rFont val="宋体"/>
        <charset val="1"/>
      </rPr>
      <t>年无项目中期规划预算，故本表为空表。</t>
    </r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</si>
</sst>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Microsoft Sans Serif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9" fillId="1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4" fillId="0" borderId="7">
      <alignment horizontal="right" vertical="center"/>
    </xf>
    <xf numFmtId="0" fontId="16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24" fillId="0" borderId="7">
      <alignment horizontal="right"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34" fillId="10" borderId="19" applyNumberFormat="0" applyAlignment="0" applyProtection="0">
      <alignment vertical="center"/>
    </xf>
    <xf numFmtId="0" fontId="31" fillId="27" borderId="20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0" fontId="24" fillId="0" borderId="7">
      <alignment horizontal="right" vertical="center"/>
    </xf>
    <xf numFmtId="0" fontId="16" fillId="3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178" fontId="24" fillId="0" borderId="7">
      <alignment horizontal="right" vertical="center"/>
    </xf>
    <xf numFmtId="49" fontId="24" fillId="0" borderId="7">
      <alignment horizontal="left" vertical="center" wrapText="1"/>
    </xf>
    <xf numFmtId="178" fontId="24" fillId="0" borderId="7">
      <alignment horizontal="right" vertical="center"/>
    </xf>
    <xf numFmtId="179" fontId="24" fillId="0" borderId="7">
      <alignment horizontal="right" vertical="center"/>
    </xf>
    <xf numFmtId="180" fontId="24" fillId="0" borderId="7">
      <alignment horizontal="right" vertical="center"/>
    </xf>
    <xf numFmtId="0" fontId="24" fillId="0" borderId="0">
      <alignment vertical="top"/>
      <protection locked="0"/>
    </xf>
  </cellStyleXfs>
  <cellXfs count="197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0" borderId="0" xfId="57" applyFont="1" applyFill="1" applyBorder="1" applyAlignment="1" applyProtection="1"/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6" fillId="0" borderId="7" xfId="54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6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8" fontId="6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6" fillId="0" borderId="7" xfId="56" applyFont="1" applyAlignment="1">
      <alignment horizontal="center" vertical="center"/>
    </xf>
    <xf numFmtId="180" fontId="6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6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6" fillId="0" borderId="7" xfId="53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8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A29" sqref="A29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3" t="s">
        <v>0</v>
      </c>
    </row>
    <row r="2" ht="41.25" customHeight="1" spans="1:1">
      <c r="A2" s="40" t="str">
        <f>"2025"&amp;"年部门财务收支预算总表"</f>
        <v>2025年部门财务收支预算总表</v>
      </c>
    </row>
    <row r="3" ht="17.25" customHeight="1" spans="1:4">
      <c r="A3" s="43" t="str">
        <f>"单位名称："&amp;"嵩明县小街镇中心卫生院"</f>
        <v>单位名称：嵩明县小街镇中心卫生院</v>
      </c>
      <c r="B3" s="162"/>
      <c r="D3" s="140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77">
        <v>4863843.83</v>
      </c>
      <c r="C6" s="165" t="s">
        <v>8</v>
      </c>
      <c r="D6" s="77"/>
    </row>
    <row r="7" ht="17.25" customHeight="1" spans="1:4">
      <c r="A7" s="165" t="s">
        <v>9</v>
      </c>
      <c r="B7" s="77"/>
      <c r="C7" s="165" t="s">
        <v>10</v>
      </c>
      <c r="D7" s="77"/>
    </row>
    <row r="8" ht="17.25" customHeight="1" spans="1:4">
      <c r="A8" s="165" t="s">
        <v>11</v>
      </c>
      <c r="B8" s="77"/>
      <c r="C8" s="196" t="s">
        <v>12</v>
      </c>
      <c r="D8" s="77"/>
    </row>
    <row r="9" ht="17.25" customHeight="1" spans="1:4">
      <c r="A9" s="165" t="s">
        <v>13</v>
      </c>
      <c r="B9" s="77"/>
      <c r="C9" s="196" t="s">
        <v>14</v>
      </c>
      <c r="D9" s="77"/>
    </row>
    <row r="10" ht="17.25" customHeight="1" spans="1:4">
      <c r="A10" s="165" t="s">
        <v>15</v>
      </c>
      <c r="B10" s="77">
        <v>10602000</v>
      </c>
      <c r="C10" s="196" t="s">
        <v>16</v>
      </c>
      <c r="D10" s="77"/>
    </row>
    <row r="11" ht="17.25" customHeight="1" spans="1:4">
      <c r="A11" s="165" t="s">
        <v>17</v>
      </c>
      <c r="B11" s="77">
        <v>10602000</v>
      </c>
      <c r="C11" s="196" t="s">
        <v>18</v>
      </c>
      <c r="D11" s="77"/>
    </row>
    <row r="12" ht="17.25" customHeight="1" spans="1:4">
      <c r="A12" s="165" t="s">
        <v>19</v>
      </c>
      <c r="B12" s="77"/>
      <c r="C12" s="31" t="s">
        <v>20</v>
      </c>
      <c r="D12" s="77"/>
    </row>
    <row r="13" ht="17.25" customHeight="1" spans="1:4">
      <c r="A13" s="165" t="s">
        <v>21</v>
      </c>
      <c r="B13" s="77"/>
      <c r="C13" s="31" t="s">
        <v>22</v>
      </c>
      <c r="D13" s="77">
        <v>816315.33</v>
      </c>
    </row>
    <row r="14" ht="17.25" customHeight="1" spans="1:4">
      <c r="A14" s="165" t="s">
        <v>23</v>
      </c>
      <c r="B14" s="77"/>
      <c r="C14" s="31" t="s">
        <v>24</v>
      </c>
      <c r="D14" s="77">
        <v>14210014.34</v>
      </c>
    </row>
    <row r="15" ht="17.25" customHeight="1" spans="1:4">
      <c r="A15" s="165" t="s">
        <v>25</v>
      </c>
      <c r="B15" s="108"/>
      <c r="C15" s="31" t="s">
        <v>26</v>
      </c>
      <c r="D15" s="77"/>
    </row>
    <row r="16" ht="17.25" customHeight="1" spans="1:4">
      <c r="A16" s="145"/>
      <c r="B16" s="77"/>
      <c r="C16" s="31" t="s">
        <v>27</v>
      </c>
      <c r="D16" s="77"/>
    </row>
    <row r="17" ht="17.25" customHeight="1" spans="1:4">
      <c r="A17" s="166"/>
      <c r="B17" s="77"/>
      <c r="C17" s="31" t="s">
        <v>28</v>
      </c>
      <c r="D17" s="77"/>
    </row>
    <row r="18" ht="17.25" customHeight="1" spans="1:4">
      <c r="A18" s="166"/>
      <c r="B18" s="77"/>
      <c r="C18" s="31" t="s">
        <v>29</v>
      </c>
      <c r="D18" s="77"/>
    </row>
    <row r="19" ht="17.25" customHeight="1" spans="1:4">
      <c r="A19" s="166"/>
      <c r="B19" s="77"/>
      <c r="C19" s="31" t="s">
        <v>30</v>
      </c>
      <c r="D19" s="77"/>
    </row>
    <row r="20" ht="17.25" customHeight="1" spans="1:4">
      <c r="A20" s="166"/>
      <c r="B20" s="77"/>
      <c r="C20" s="31" t="s">
        <v>31</v>
      </c>
      <c r="D20" s="77"/>
    </row>
    <row r="21" ht="17.25" customHeight="1" spans="1:4">
      <c r="A21" s="166"/>
      <c r="B21" s="77"/>
      <c r="C21" s="31" t="s">
        <v>32</v>
      </c>
      <c r="D21" s="77"/>
    </row>
    <row r="22" ht="17.25" customHeight="1" spans="1:4">
      <c r="A22" s="166"/>
      <c r="B22" s="77"/>
      <c r="C22" s="31" t="s">
        <v>33</v>
      </c>
      <c r="D22" s="77"/>
    </row>
    <row r="23" ht="17.25" customHeight="1" spans="1:4">
      <c r="A23" s="166"/>
      <c r="B23" s="77"/>
      <c r="C23" s="31" t="s">
        <v>34</v>
      </c>
      <c r="D23" s="77"/>
    </row>
    <row r="24" ht="17.25" customHeight="1" spans="1:4">
      <c r="A24" s="166"/>
      <c r="B24" s="77"/>
      <c r="C24" s="31" t="s">
        <v>35</v>
      </c>
      <c r="D24" s="77">
        <v>439514.16</v>
      </c>
    </row>
    <row r="25" ht="17.25" customHeight="1" spans="1:4">
      <c r="A25" s="166"/>
      <c r="B25" s="77"/>
      <c r="C25" s="31" t="s">
        <v>36</v>
      </c>
      <c r="D25" s="77"/>
    </row>
    <row r="26" ht="17.25" customHeight="1" spans="1:4">
      <c r="A26" s="166"/>
      <c r="B26" s="77"/>
      <c r="C26" s="145" t="s">
        <v>37</v>
      </c>
      <c r="D26" s="77"/>
    </row>
    <row r="27" ht="17.25" customHeight="1" spans="1:4">
      <c r="A27" s="166"/>
      <c r="B27" s="77"/>
      <c r="C27" s="31" t="s">
        <v>38</v>
      </c>
      <c r="D27" s="77"/>
    </row>
    <row r="28" ht="16.5" customHeight="1" spans="1:4">
      <c r="A28" s="166"/>
      <c r="B28" s="77"/>
      <c r="C28" s="31" t="s">
        <v>39</v>
      </c>
      <c r="D28" s="77"/>
    </row>
    <row r="29" ht="16.5" customHeight="1" spans="1:4">
      <c r="A29" s="166"/>
      <c r="B29" s="77"/>
      <c r="C29" s="145" t="s">
        <v>40</v>
      </c>
      <c r="D29" s="77"/>
    </row>
    <row r="30" ht="17.25" customHeight="1" spans="1:4">
      <c r="A30" s="166"/>
      <c r="B30" s="77"/>
      <c r="C30" s="145" t="s">
        <v>41</v>
      </c>
      <c r="D30" s="77"/>
    </row>
    <row r="31" ht="17.25" customHeight="1" spans="1:4">
      <c r="A31" s="166"/>
      <c r="B31" s="77"/>
      <c r="C31" s="31" t="s">
        <v>42</v>
      </c>
      <c r="D31" s="77"/>
    </row>
    <row r="32" ht="16.5" customHeight="1" spans="1:4">
      <c r="A32" s="166" t="s">
        <v>43</v>
      </c>
      <c r="B32" s="77">
        <v>15465843.83</v>
      </c>
      <c r="C32" s="166" t="s">
        <v>44</v>
      </c>
      <c r="D32" s="77">
        <v>15465843.83</v>
      </c>
    </row>
    <row r="33" ht="16.5" customHeight="1" spans="1:4">
      <c r="A33" s="145" t="s">
        <v>45</v>
      </c>
      <c r="B33" s="77"/>
      <c r="C33" s="145" t="s">
        <v>46</v>
      </c>
      <c r="D33" s="77"/>
    </row>
    <row r="34" ht="16.5" customHeight="1" spans="1:4">
      <c r="A34" s="31" t="s">
        <v>47</v>
      </c>
      <c r="B34" s="108"/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67" t="s">
        <v>50</v>
      </c>
      <c r="B36" s="77">
        <v>15465843.83</v>
      </c>
      <c r="C36" s="167" t="s">
        <v>51</v>
      </c>
      <c r="D36" s="77">
        <v>15465843.83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B23" sqref="B2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289</v>
      </c>
    </row>
    <row r="2" ht="42" customHeight="1" spans="1:6">
      <c r="A2" s="122" t="str">
        <f>"2025"&amp;"年部门政府性基金预算支出预算表"</f>
        <v>2025年部门政府性基金预算支出预算表</v>
      </c>
      <c r="B2" s="122" t="s">
        <v>290</v>
      </c>
      <c r="C2" s="123"/>
      <c r="D2" s="124"/>
      <c r="E2" s="124"/>
      <c r="F2" s="124"/>
    </row>
    <row r="3" ht="13.5" customHeight="1" spans="1:6">
      <c r="A3" s="4" t="str">
        <f>"单位名称："&amp;"嵩明县小街镇中心卫生院"</f>
        <v>单位名称：嵩明县小街镇中心卫生院</v>
      </c>
      <c r="B3" s="4" t="s">
        <v>291</v>
      </c>
      <c r="C3" s="119"/>
      <c r="D3" s="121"/>
      <c r="E3" s="121"/>
      <c r="F3" s="118" t="s">
        <v>1</v>
      </c>
    </row>
    <row r="4" ht="19.5" customHeight="1" spans="1:6">
      <c r="A4" s="125" t="s">
        <v>182</v>
      </c>
      <c r="B4" s="126" t="s">
        <v>72</v>
      </c>
      <c r="C4" s="125" t="s">
        <v>73</v>
      </c>
      <c r="D4" s="10" t="s">
        <v>292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170</v>
      </c>
      <c r="B9" s="131" t="s">
        <v>170</v>
      </c>
      <c r="C9" s="132" t="s">
        <v>170</v>
      </c>
      <c r="D9" s="77"/>
      <c r="E9" s="77"/>
      <c r="F9" s="77"/>
    </row>
    <row r="10" customHeight="1" spans="1:1">
      <c r="A10" s="26" t="s">
        <v>293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9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9"/>
      <c r="C1" s="79"/>
      <c r="R1" s="2"/>
      <c r="S1" s="2" t="s">
        <v>294</v>
      </c>
    </row>
    <row r="2" ht="41.25" customHeight="1" spans="1:19">
      <c r="A2" s="71" t="str">
        <f>"2025"&amp;"年部门政府采购预算表"</f>
        <v>2025年部门政府采购预算表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"单位名称："&amp;"嵩明县小街镇中心卫生院"</f>
        <v>单位名称：嵩明县小街镇中心卫生院</v>
      </c>
      <c r="B3" s="81"/>
      <c r="C3" s="81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181</v>
      </c>
      <c r="B4" s="82" t="s">
        <v>182</v>
      </c>
      <c r="C4" s="82" t="s">
        <v>295</v>
      </c>
      <c r="D4" s="83" t="s">
        <v>296</v>
      </c>
      <c r="E4" s="83" t="s">
        <v>297</v>
      </c>
      <c r="F4" s="83" t="s">
        <v>298</v>
      </c>
      <c r="G4" s="83" t="s">
        <v>299</v>
      </c>
      <c r="H4" s="83" t="s">
        <v>300</v>
      </c>
      <c r="I4" s="96" t="s">
        <v>189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ht="17.25" customHeight="1" spans="1:19">
      <c r="A5" s="14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301</v>
      </c>
      <c r="L5" s="85" t="s">
        <v>302</v>
      </c>
      <c r="M5" s="98" t="s">
        <v>303</v>
      </c>
      <c r="N5" s="99" t="s">
        <v>304</v>
      </c>
      <c r="O5" s="99"/>
      <c r="P5" s="106"/>
      <c r="Q5" s="99"/>
      <c r="R5" s="107"/>
      <c r="S5" s="86"/>
    </row>
    <row r="6" ht="54" customHeight="1" spans="1:19">
      <c r="A6" s="17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88" t="s">
        <v>199</v>
      </c>
      <c r="B8" s="89" t="s">
        <v>70</v>
      </c>
      <c r="C8" s="89" t="s">
        <v>243</v>
      </c>
      <c r="D8" s="90" t="s">
        <v>305</v>
      </c>
      <c r="E8" s="90" t="s">
        <v>306</v>
      </c>
      <c r="F8" s="90" t="s">
        <v>307</v>
      </c>
      <c r="G8" s="112">
        <v>1</v>
      </c>
      <c r="H8" s="77">
        <v>250000</v>
      </c>
      <c r="I8" s="77">
        <v>250000</v>
      </c>
      <c r="J8" s="77"/>
      <c r="K8" s="77"/>
      <c r="L8" s="77"/>
      <c r="M8" s="77"/>
      <c r="N8" s="77">
        <v>250000</v>
      </c>
      <c r="O8" s="77">
        <v>250000</v>
      </c>
      <c r="P8" s="108"/>
      <c r="Q8" s="108"/>
      <c r="R8" s="77"/>
      <c r="S8" s="77"/>
    </row>
    <row r="9" ht="21" customHeight="1" spans="1:19">
      <c r="A9" s="88" t="s">
        <v>199</v>
      </c>
      <c r="B9" s="89" t="s">
        <v>70</v>
      </c>
      <c r="C9" s="89" t="s">
        <v>243</v>
      </c>
      <c r="D9" s="90" t="s">
        <v>308</v>
      </c>
      <c r="E9" s="90" t="s">
        <v>309</v>
      </c>
      <c r="F9" s="90" t="s">
        <v>310</v>
      </c>
      <c r="G9" s="112">
        <v>5</v>
      </c>
      <c r="H9" s="77">
        <v>25000</v>
      </c>
      <c r="I9" s="77">
        <v>25000</v>
      </c>
      <c r="J9" s="77"/>
      <c r="K9" s="77"/>
      <c r="L9" s="77"/>
      <c r="M9" s="77"/>
      <c r="N9" s="77">
        <v>25000</v>
      </c>
      <c r="O9" s="77">
        <v>25000</v>
      </c>
      <c r="P9" s="108"/>
      <c r="Q9" s="108"/>
      <c r="R9" s="77"/>
      <c r="S9" s="77"/>
    </row>
    <row r="10" ht="21" customHeight="1" spans="1:19">
      <c r="A10" s="88" t="s">
        <v>199</v>
      </c>
      <c r="B10" s="89" t="s">
        <v>70</v>
      </c>
      <c r="C10" s="89" t="s">
        <v>243</v>
      </c>
      <c r="D10" s="90" t="s">
        <v>311</v>
      </c>
      <c r="E10" s="90" t="s">
        <v>312</v>
      </c>
      <c r="F10" s="90" t="s">
        <v>310</v>
      </c>
      <c r="G10" s="112">
        <v>5</v>
      </c>
      <c r="H10" s="77">
        <v>25000</v>
      </c>
      <c r="I10" s="77">
        <v>25000</v>
      </c>
      <c r="J10" s="77"/>
      <c r="K10" s="77"/>
      <c r="L10" s="77"/>
      <c r="M10" s="77"/>
      <c r="N10" s="77">
        <v>25000</v>
      </c>
      <c r="O10" s="77">
        <v>25000</v>
      </c>
      <c r="P10" s="108"/>
      <c r="Q10" s="108"/>
      <c r="R10" s="77"/>
      <c r="S10" s="77"/>
    </row>
    <row r="11" ht="21" customHeight="1" spans="1:19">
      <c r="A11" s="88" t="s">
        <v>199</v>
      </c>
      <c r="B11" s="89" t="s">
        <v>70</v>
      </c>
      <c r="C11" s="89" t="s">
        <v>243</v>
      </c>
      <c r="D11" s="90" t="s">
        <v>313</v>
      </c>
      <c r="E11" s="90" t="s">
        <v>313</v>
      </c>
      <c r="F11" s="90" t="s">
        <v>307</v>
      </c>
      <c r="G11" s="112">
        <v>1</v>
      </c>
      <c r="H11" s="77">
        <v>30000</v>
      </c>
      <c r="I11" s="77">
        <v>30000</v>
      </c>
      <c r="J11" s="77"/>
      <c r="K11" s="77"/>
      <c r="L11" s="77"/>
      <c r="M11" s="77"/>
      <c r="N11" s="77">
        <v>30000</v>
      </c>
      <c r="O11" s="77">
        <v>30000</v>
      </c>
      <c r="P11" s="108"/>
      <c r="Q11" s="108"/>
      <c r="R11" s="77"/>
      <c r="S11" s="77"/>
    </row>
    <row r="12" ht="21" customHeight="1" spans="1:19">
      <c r="A12" s="88" t="s">
        <v>199</v>
      </c>
      <c r="B12" s="89" t="s">
        <v>70</v>
      </c>
      <c r="C12" s="89" t="s">
        <v>243</v>
      </c>
      <c r="D12" s="90" t="s">
        <v>314</v>
      </c>
      <c r="E12" s="90" t="s">
        <v>315</v>
      </c>
      <c r="F12" s="90" t="s">
        <v>310</v>
      </c>
      <c r="G12" s="112">
        <v>2</v>
      </c>
      <c r="H12" s="77">
        <v>20000</v>
      </c>
      <c r="I12" s="77">
        <v>20000</v>
      </c>
      <c r="J12" s="77"/>
      <c r="K12" s="77"/>
      <c r="L12" s="77"/>
      <c r="M12" s="77"/>
      <c r="N12" s="77">
        <v>20000</v>
      </c>
      <c r="O12" s="77">
        <v>20000</v>
      </c>
      <c r="P12" s="108"/>
      <c r="Q12" s="108"/>
      <c r="R12" s="77"/>
      <c r="S12" s="77"/>
    </row>
    <row r="13" ht="21" customHeight="1" spans="1:19">
      <c r="A13" s="88" t="s">
        <v>199</v>
      </c>
      <c r="B13" s="89" t="s">
        <v>70</v>
      </c>
      <c r="C13" s="89" t="s">
        <v>243</v>
      </c>
      <c r="D13" s="90" t="s">
        <v>316</v>
      </c>
      <c r="E13" s="90" t="s">
        <v>317</v>
      </c>
      <c r="F13" s="90" t="s">
        <v>307</v>
      </c>
      <c r="G13" s="112">
        <v>1</v>
      </c>
      <c r="H13" s="77">
        <v>30000</v>
      </c>
      <c r="I13" s="77">
        <v>30000</v>
      </c>
      <c r="J13" s="77"/>
      <c r="K13" s="77"/>
      <c r="L13" s="77"/>
      <c r="M13" s="77"/>
      <c r="N13" s="77">
        <v>30000</v>
      </c>
      <c r="O13" s="77">
        <v>30000</v>
      </c>
      <c r="P13" s="108"/>
      <c r="Q13" s="108"/>
      <c r="R13" s="77"/>
      <c r="S13" s="77"/>
    </row>
    <row r="14" ht="21" customHeight="1" spans="1:19">
      <c r="A14" s="88" t="s">
        <v>199</v>
      </c>
      <c r="B14" s="89" t="s">
        <v>70</v>
      </c>
      <c r="C14" s="89" t="s">
        <v>243</v>
      </c>
      <c r="D14" s="90" t="s">
        <v>318</v>
      </c>
      <c r="E14" s="90" t="s">
        <v>319</v>
      </c>
      <c r="F14" s="90" t="s">
        <v>307</v>
      </c>
      <c r="G14" s="112">
        <v>1</v>
      </c>
      <c r="H14" s="77">
        <v>900000</v>
      </c>
      <c r="I14" s="77">
        <v>900000</v>
      </c>
      <c r="J14" s="77"/>
      <c r="K14" s="77"/>
      <c r="L14" s="77"/>
      <c r="M14" s="77"/>
      <c r="N14" s="77">
        <v>900000</v>
      </c>
      <c r="O14" s="77">
        <v>900000</v>
      </c>
      <c r="P14" s="108"/>
      <c r="Q14" s="108"/>
      <c r="R14" s="77"/>
      <c r="S14" s="77"/>
    </row>
    <row r="15" ht="21" customHeight="1" spans="1:19">
      <c r="A15" s="88" t="s">
        <v>199</v>
      </c>
      <c r="B15" s="89" t="s">
        <v>70</v>
      </c>
      <c r="C15" s="89" t="s">
        <v>243</v>
      </c>
      <c r="D15" s="90" t="s">
        <v>320</v>
      </c>
      <c r="E15" s="90" t="s">
        <v>321</v>
      </c>
      <c r="F15" s="90" t="s">
        <v>322</v>
      </c>
      <c r="G15" s="112">
        <v>1</v>
      </c>
      <c r="H15" s="77">
        <v>250000</v>
      </c>
      <c r="I15" s="77">
        <v>250000</v>
      </c>
      <c r="J15" s="77"/>
      <c r="K15" s="77"/>
      <c r="L15" s="77"/>
      <c r="M15" s="77"/>
      <c r="N15" s="77">
        <v>250000</v>
      </c>
      <c r="O15" s="77">
        <v>250000</v>
      </c>
      <c r="P15" s="108"/>
      <c r="Q15" s="108"/>
      <c r="R15" s="77"/>
      <c r="S15" s="77"/>
    </row>
    <row r="16" ht="21" customHeight="1" spans="1:19">
      <c r="A16" s="88" t="s">
        <v>199</v>
      </c>
      <c r="B16" s="89" t="s">
        <v>70</v>
      </c>
      <c r="C16" s="89" t="s">
        <v>243</v>
      </c>
      <c r="D16" s="90" t="s">
        <v>316</v>
      </c>
      <c r="E16" s="90" t="s">
        <v>323</v>
      </c>
      <c r="F16" s="90" t="s">
        <v>307</v>
      </c>
      <c r="G16" s="112">
        <v>1</v>
      </c>
      <c r="H16" s="77">
        <v>20000</v>
      </c>
      <c r="I16" s="77">
        <v>20000</v>
      </c>
      <c r="J16" s="77"/>
      <c r="K16" s="77"/>
      <c r="L16" s="77"/>
      <c r="M16" s="77"/>
      <c r="N16" s="77">
        <v>20000</v>
      </c>
      <c r="O16" s="77">
        <v>20000</v>
      </c>
      <c r="P16" s="108"/>
      <c r="Q16" s="108"/>
      <c r="R16" s="77"/>
      <c r="S16" s="77"/>
    </row>
    <row r="17" ht="21" customHeight="1" spans="1:19">
      <c r="A17" s="88" t="s">
        <v>199</v>
      </c>
      <c r="B17" s="89" t="s">
        <v>70</v>
      </c>
      <c r="C17" s="89" t="s">
        <v>243</v>
      </c>
      <c r="D17" s="90" t="s">
        <v>324</v>
      </c>
      <c r="E17" s="90" t="s">
        <v>325</v>
      </c>
      <c r="F17" s="90" t="s">
        <v>307</v>
      </c>
      <c r="G17" s="112">
        <v>1</v>
      </c>
      <c r="H17" s="77">
        <v>150000</v>
      </c>
      <c r="I17" s="77">
        <v>150000</v>
      </c>
      <c r="J17" s="77"/>
      <c r="K17" s="77"/>
      <c r="L17" s="77"/>
      <c r="M17" s="77"/>
      <c r="N17" s="77">
        <v>150000</v>
      </c>
      <c r="O17" s="77">
        <v>150000</v>
      </c>
      <c r="P17" s="108"/>
      <c r="Q17" s="108"/>
      <c r="R17" s="77"/>
      <c r="S17" s="77"/>
    </row>
    <row r="18" ht="21" customHeight="1" spans="1:19">
      <c r="A18" s="91" t="s">
        <v>170</v>
      </c>
      <c r="B18" s="92"/>
      <c r="C18" s="92"/>
      <c r="D18" s="93"/>
      <c r="E18" s="93"/>
      <c r="F18" s="93"/>
      <c r="G18" s="113"/>
      <c r="H18" s="77">
        <v>1700000</v>
      </c>
      <c r="I18" s="77">
        <v>1700000</v>
      </c>
      <c r="J18" s="77"/>
      <c r="K18" s="77"/>
      <c r="L18" s="77"/>
      <c r="M18" s="77"/>
      <c r="N18" s="77">
        <v>1700000</v>
      </c>
      <c r="O18" s="77">
        <v>1700000</v>
      </c>
      <c r="P18" s="108"/>
      <c r="Q18" s="108"/>
      <c r="R18" s="77"/>
      <c r="S18" s="77"/>
    </row>
    <row r="19" ht="21" customHeight="1" spans="1:19">
      <c r="A19" s="114" t="s">
        <v>326</v>
      </c>
      <c r="B19" s="115"/>
      <c r="C19" s="115"/>
      <c r="D19" s="114"/>
      <c r="E19" s="114"/>
      <c r="F19" s="114"/>
      <c r="G19" s="116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</row>
  </sheetData>
  <mergeCells count="19">
    <mergeCell ref="A2:S2"/>
    <mergeCell ref="A3:H3"/>
    <mergeCell ref="I4:S4"/>
    <mergeCell ref="N5:S5"/>
    <mergeCell ref="A18:G18"/>
    <mergeCell ref="A19:S1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32" sqref="A32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327</v>
      </c>
    </row>
    <row r="2" ht="41.25" customHeight="1" spans="1:20">
      <c r="A2" s="71" t="str">
        <f>"2025"&amp;"年部门政府购买服务预算表"</f>
        <v>2025年部门政府购买服务预算表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ht="22.5" customHeight="1" spans="1:20">
      <c r="A3" s="72" t="str">
        <f>"单位名称："&amp;"嵩明县小街镇中心卫生院"</f>
        <v>单位名称：嵩明县小街镇中心卫生院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ht="24" customHeight="1" spans="1:20">
      <c r="A4" s="9" t="s">
        <v>181</v>
      </c>
      <c r="B4" s="82" t="s">
        <v>182</v>
      </c>
      <c r="C4" s="82" t="s">
        <v>295</v>
      </c>
      <c r="D4" s="82" t="s">
        <v>328</v>
      </c>
      <c r="E4" s="82" t="s">
        <v>329</v>
      </c>
      <c r="F4" s="82" t="s">
        <v>330</v>
      </c>
      <c r="G4" s="82" t="s">
        <v>331</v>
      </c>
      <c r="H4" s="83" t="s">
        <v>332</v>
      </c>
      <c r="I4" s="83" t="s">
        <v>333</v>
      </c>
      <c r="J4" s="96" t="s">
        <v>189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ht="24" customHeight="1" spans="1:20">
      <c r="A5" s="14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301</v>
      </c>
      <c r="M5" s="85" t="s">
        <v>302</v>
      </c>
      <c r="N5" s="98" t="s">
        <v>303</v>
      </c>
      <c r="O5" s="99" t="s">
        <v>304</v>
      </c>
      <c r="P5" s="99"/>
      <c r="Q5" s="106"/>
      <c r="R5" s="99"/>
      <c r="S5" s="107"/>
      <c r="T5" s="86"/>
    </row>
    <row r="6" ht="54" customHeight="1" spans="1:20">
      <c r="A6" s="17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ht="17.25" customHeight="1" spans="1:20">
      <c r="A7" s="18">
        <v>1</v>
      </c>
      <c r="B7" s="86">
        <v>2</v>
      </c>
      <c r="C7" s="18">
        <v>3</v>
      </c>
      <c r="D7" s="18">
        <v>4</v>
      </c>
      <c r="E7" s="86">
        <v>5</v>
      </c>
      <c r="F7" s="18">
        <v>6</v>
      </c>
      <c r="G7" s="18">
        <v>7</v>
      </c>
      <c r="H7" s="86">
        <v>8</v>
      </c>
      <c r="I7" s="18">
        <v>9</v>
      </c>
      <c r="J7" s="18">
        <v>10</v>
      </c>
      <c r="K7" s="86">
        <v>11</v>
      </c>
      <c r="L7" s="18">
        <v>12</v>
      </c>
      <c r="M7" s="18">
        <v>13</v>
      </c>
      <c r="N7" s="86">
        <v>14</v>
      </c>
      <c r="O7" s="18">
        <v>15</v>
      </c>
      <c r="P7" s="18">
        <v>16</v>
      </c>
      <c r="Q7" s="86">
        <v>17</v>
      </c>
      <c r="R7" s="18">
        <v>18</v>
      </c>
      <c r="S7" s="18">
        <v>19</v>
      </c>
      <c r="T7" s="18">
        <v>20</v>
      </c>
    </row>
    <row r="8" ht="21" customHeight="1" spans="1:20">
      <c r="A8" s="88"/>
      <c r="B8" s="89"/>
      <c r="C8" s="89"/>
      <c r="D8" s="89"/>
      <c r="E8" s="89"/>
      <c r="F8" s="89"/>
      <c r="G8" s="89"/>
      <c r="H8" s="90"/>
      <c r="I8" s="90"/>
      <c r="J8" s="77"/>
      <c r="K8" s="77"/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1" t="s">
        <v>170</v>
      </c>
      <c r="B9" s="92"/>
      <c r="C9" s="92"/>
      <c r="D9" s="92"/>
      <c r="E9" s="92"/>
      <c r="F9" s="92"/>
      <c r="G9" s="92"/>
      <c r="H9" s="93"/>
      <c r="I9" s="101"/>
      <c r="J9" s="77"/>
      <c r="K9" s="77"/>
      <c r="L9" s="77"/>
      <c r="M9" s="77"/>
      <c r="N9" s="77"/>
      <c r="O9" s="77"/>
      <c r="P9" s="77"/>
      <c r="Q9" s="108"/>
      <c r="R9" s="108"/>
      <c r="S9" s="77"/>
      <c r="T9" s="77"/>
    </row>
    <row r="10" customHeight="1" spans="1:1">
      <c r="A10" s="26" t="s">
        <v>334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0"/>
      <c r="E1" s="2" t="s">
        <v>335</v>
      </c>
    </row>
    <row r="2" ht="41.25" customHeight="1" spans="1:5">
      <c r="A2" s="71" t="str">
        <f>"2025"&amp;"年对下转移支付预算表"</f>
        <v>2025年对下转移支付预算表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"单位名称："&amp;"嵩明县小街镇中心卫生院"</f>
        <v>单位名称：嵩明县小街镇中心卫生院</v>
      </c>
      <c r="B3" s="73"/>
      <c r="C3" s="73"/>
      <c r="D3" s="74"/>
      <c r="E3" s="7" t="s">
        <v>1</v>
      </c>
    </row>
    <row r="4" ht="19.5" customHeight="1" spans="1:5">
      <c r="A4" s="27" t="s">
        <v>336</v>
      </c>
      <c r="B4" s="10" t="s">
        <v>189</v>
      </c>
      <c r="C4" s="11"/>
      <c r="D4" s="11"/>
      <c r="E4" s="67" t="s">
        <v>337</v>
      </c>
    </row>
    <row r="5" ht="40.5" customHeight="1" spans="1:5">
      <c r="A5" s="18"/>
      <c r="B5" s="28" t="s">
        <v>55</v>
      </c>
      <c r="C5" s="9" t="s">
        <v>58</v>
      </c>
      <c r="D5" s="75" t="s">
        <v>301</v>
      </c>
      <c r="E5" s="35" t="s">
        <v>338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5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customHeight="1" spans="1:1">
      <c r="A9" s="26" t="s">
        <v>339</v>
      </c>
    </row>
  </sheetData>
  <mergeCells count="4">
    <mergeCell ref="A2:E2"/>
    <mergeCell ref="A3:D3"/>
    <mergeCell ref="B4:D4"/>
    <mergeCell ref="A4:A5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8" sqref="B1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340</v>
      </c>
    </row>
    <row r="2" ht="41.25" customHeight="1" spans="1:10">
      <c r="A2" s="64" t="str">
        <f>"2025"&amp;"年对下转移支付绩效目标表"</f>
        <v>2025年对下转移支付绩效目标表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"单位名称："&amp;"嵩明县小街镇中心卫生院"</f>
        <v>单位名称：嵩明县小街镇中心卫生院</v>
      </c>
    </row>
    <row r="4" ht="44.25" customHeight="1" spans="1:10">
      <c r="A4" s="66" t="s">
        <v>336</v>
      </c>
      <c r="B4" s="66" t="s">
        <v>259</v>
      </c>
      <c r="C4" s="66" t="s">
        <v>260</v>
      </c>
      <c r="D4" s="66" t="s">
        <v>261</v>
      </c>
      <c r="E4" s="66" t="s">
        <v>262</v>
      </c>
      <c r="F4" s="67" t="s">
        <v>263</v>
      </c>
      <c r="G4" s="66" t="s">
        <v>264</v>
      </c>
      <c r="H4" s="67" t="s">
        <v>265</v>
      </c>
      <c r="I4" s="67" t="s">
        <v>266</v>
      </c>
      <c r="J4" s="66" t="s">
        <v>267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ht="20" customHeight="1" spans="1:1">
      <c r="A8" s="26" t="s">
        <v>341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1"/>
  <sheetViews>
    <sheetView showZeros="0" workbookViewId="0">
      <selection activeCell="A1" sqref="A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62" t="s">
        <v>342</v>
      </c>
    </row>
    <row r="2" ht="41.25" customHeight="1" spans="1:9">
      <c r="A2" s="40" t="str">
        <f>"2025"&amp;"年新增资产配置预算表"</f>
        <v>2025年新增资产配置预算表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"单位名称："&amp;"嵩明县小街镇中心卫生院"</f>
        <v>单位名称：嵩明县小街镇中心卫生院</v>
      </c>
      <c r="B3" s="44"/>
      <c r="C3" s="44"/>
      <c r="D3" s="45"/>
      <c r="F3" s="42"/>
      <c r="G3" s="41"/>
      <c r="H3" s="41"/>
      <c r="I3" s="63" t="s">
        <v>1</v>
      </c>
    </row>
    <row r="4" ht="28.5" customHeight="1" spans="1:9">
      <c r="A4" s="46" t="s">
        <v>181</v>
      </c>
      <c r="B4" s="47" t="s">
        <v>182</v>
      </c>
      <c r="C4" s="48" t="s">
        <v>343</v>
      </c>
      <c r="D4" s="46" t="s">
        <v>344</v>
      </c>
      <c r="E4" s="46" t="s">
        <v>345</v>
      </c>
      <c r="F4" s="46" t="s">
        <v>346</v>
      </c>
      <c r="G4" s="47" t="s">
        <v>347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299</v>
      </c>
      <c r="H5" s="47" t="s">
        <v>348</v>
      </c>
      <c r="I5" s="47" t="s">
        <v>349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 t="s">
        <v>199</v>
      </c>
      <c r="B7" s="31" t="s">
        <v>70</v>
      </c>
      <c r="C7" s="31" t="s">
        <v>350</v>
      </c>
      <c r="D7" s="29" t="s">
        <v>351</v>
      </c>
      <c r="E7" s="20" t="s">
        <v>352</v>
      </c>
      <c r="F7" s="54" t="s">
        <v>353</v>
      </c>
      <c r="G7" s="56">
        <v>5</v>
      </c>
      <c r="H7" s="57">
        <v>7000</v>
      </c>
      <c r="I7" s="57">
        <v>35000</v>
      </c>
    </row>
    <row r="8" ht="19.5" customHeight="1" spans="1:9">
      <c r="A8" s="55" t="s">
        <v>199</v>
      </c>
      <c r="B8" s="31" t="s">
        <v>70</v>
      </c>
      <c r="C8" s="31" t="s">
        <v>350</v>
      </c>
      <c r="D8" s="29" t="s">
        <v>351</v>
      </c>
      <c r="E8" s="20" t="s">
        <v>352</v>
      </c>
      <c r="F8" s="54" t="s">
        <v>353</v>
      </c>
      <c r="G8" s="56">
        <v>6</v>
      </c>
      <c r="H8" s="57">
        <v>7000</v>
      </c>
      <c r="I8" s="57">
        <v>42000</v>
      </c>
    </row>
    <row r="9" ht="19.5" customHeight="1" spans="1:9">
      <c r="A9" s="55" t="s">
        <v>199</v>
      </c>
      <c r="B9" s="31" t="s">
        <v>70</v>
      </c>
      <c r="C9" s="31" t="s">
        <v>354</v>
      </c>
      <c r="D9" s="29" t="s">
        <v>355</v>
      </c>
      <c r="E9" s="20" t="s">
        <v>356</v>
      </c>
      <c r="F9" s="54" t="s">
        <v>357</v>
      </c>
      <c r="G9" s="56">
        <v>4</v>
      </c>
      <c r="H9" s="57">
        <v>1000</v>
      </c>
      <c r="I9" s="57">
        <v>4000</v>
      </c>
    </row>
    <row r="10" ht="19.5" customHeight="1" spans="1:9">
      <c r="A10" s="55" t="s">
        <v>199</v>
      </c>
      <c r="B10" s="31" t="s">
        <v>70</v>
      </c>
      <c r="C10" s="31" t="s">
        <v>354</v>
      </c>
      <c r="D10" s="29" t="s">
        <v>355</v>
      </c>
      <c r="E10" s="20" t="s">
        <v>356</v>
      </c>
      <c r="F10" s="54" t="s">
        <v>357</v>
      </c>
      <c r="G10" s="56">
        <v>4</v>
      </c>
      <c r="H10" s="57">
        <v>1000</v>
      </c>
      <c r="I10" s="57">
        <v>4000</v>
      </c>
    </row>
    <row r="11" ht="19.5" customHeight="1" spans="1:9">
      <c r="A11" s="58" t="s">
        <v>55</v>
      </c>
      <c r="B11" s="59"/>
      <c r="C11" s="59"/>
      <c r="D11" s="60"/>
      <c r="E11" s="61"/>
      <c r="F11" s="61"/>
      <c r="G11" s="56">
        <v>19</v>
      </c>
      <c r="H11" s="57">
        <v>16000</v>
      </c>
      <c r="I11" s="57">
        <v>85000</v>
      </c>
    </row>
  </sheetData>
  <mergeCells count="10">
    <mergeCell ref="A2:I2"/>
    <mergeCell ref="A3:C3"/>
    <mergeCell ref="G4:I4"/>
    <mergeCell ref="A11:F11"/>
    <mergeCell ref="A4:A5"/>
    <mergeCell ref="B4:B5"/>
    <mergeCell ref="C4:C5"/>
    <mergeCell ref="D4:D5"/>
    <mergeCell ref="E4:E5"/>
    <mergeCell ref="F4:F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358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"单位名称："&amp;"嵩明县小街镇中心卫生院"</f>
        <v>单位名称：嵩明县小街镇中心卫生院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235</v>
      </c>
      <c r="B4" s="8" t="s">
        <v>184</v>
      </c>
      <c r="C4" s="8" t="s">
        <v>236</v>
      </c>
      <c r="D4" s="9" t="s">
        <v>185</v>
      </c>
      <c r="E4" s="9" t="s">
        <v>186</v>
      </c>
      <c r="F4" s="9" t="s">
        <v>237</v>
      </c>
      <c r="G4" s="9" t="s">
        <v>238</v>
      </c>
      <c r="H4" s="27" t="s">
        <v>55</v>
      </c>
      <c r="I4" s="10" t="s">
        <v>359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170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s="26" t="s">
        <v>360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D18" sqref="D1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361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"单位名称："&amp;"嵩明县小街镇中心卫生院"</f>
        <v>单位名称：嵩明县小街镇中心卫生院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236</v>
      </c>
      <c r="B4" s="8" t="s">
        <v>235</v>
      </c>
      <c r="C4" s="8" t="s">
        <v>184</v>
      </c>
      <c r="D4" s="9" t="s">
        <v>362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363</v>
      </c>
      <c r="C10" s="24"/>
      <c r="D10" s="25"/>
      <c r="E10" s="22"/>
      <c r="F10" s="22"/>
      <c r="G10" s="22"/>
    </row>
    <row r="11" customHeight="1" spans="1:4">
      <c r="A11" s="26" t="s">
        <v>364</v>
      </c>
      <c r="D11" s="26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3" t="s">
        <v>52</v>
      </c>
    </row>
    <row r="2" ht="41.25" customHeight="1" spans="1:1">
      <c r="A2" s="40" t="str">
        <f>"2025"&amp;"年部门收入预算表"</f>
        <v>2025年部门收入预算表</v>
      </c>
    </row>
    <row r="3" ht="17.25" customHeight="1" spans="1:19">
      <c r="A3" s="43" t="str">
        <f>"单位名称："&amp;"嵩明县小街镇中心卫生院"</f>
        <v>单位名称：嵩明县小街镇中心卫生院</v>
      </c>
      <c r="S3" s="45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1"/>
      <c r="J4" s="185"/>
      <c r="K4" s="185"/>
      <c r="L4" s="185"/>
      <c r="M4" s="185"/>
      <c r="N4" s="191"/>
      <c r="O4" s="185" t="s">
        <v>45</v>
      </c>
      <c r="P4" s="185"/>
      <c r="Q4" s="185"/>
      <c r="R4" s="185"/>
      <c r="S4" s="191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92" t="s">
        <v>62</v>
      </c>
      <c r="J5" s="193"/>
      <c r="K5" s="193"/>
      <c r="L5" s="193"/>
      <c r="M5" s="193"/>
      <c r="N5" s="194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88"/>
      <c r="B6" s="101"/>
      <c r="C6" s="113"/>
      <c r="D6" s="113"/>
      <c r="E6" s="113"/>
      <c r="F6" s="113"/>
      <c r="G6" s="113"/>
      <c r="H6" s="113"/>
      <c r="I6" s="69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5"/>
      <c r="P6" s="195"/>
      <c r="Q6" s="195"/>
      <c r="R6" s="195"/>
      <c r="S6" s="113"/>
    </row>
    <row r="7" ht="15" customHeight="1" spans="1:19">
      <c r="A7" s="189">
        <v>1</v>
      </c>
      <c r="B7" s="189">
        <v>2</v>
      </c>
      <c r="C7" s="189">
        <v>3</v>
      </c>
      <c r="D7" s="189">
        <v>4</v>
      </c>
      <c r="E7" s="189">
        <v>5</v>
      </c>
      <c r="F7" s="189">
        <v>6</v>
      </c>
      <c r="G7" s="189">
        <v>7</v>
      </c>
      <c r="H7" s="189">
        <v>8</v>
      </c>
      <c r="I7" s="69">
        <v>9</v>
      </c>
      <c r="J7" s="189">
        <v>10</v>
      </c>
      <c r="K7" s="189">
        <v>11</v>
      </c>
      <c r="L7" s="189">
        <v>12</v>
      </c>
      <c r="M7" s="189">
        <v>13</v>
      </c>
      <c r="N7" s="189">
        <v>14</v>
      </c>
      <c r="O7" s="189">
        <v>15</v>
      </c>
      <c r="P7" s="189">
        <v>16</v>
      </c>
      <c r="Q7" s="189">
        <v>17</v>
      </c>
      <c r="R7" s="189">
        <v>18</v>
      </c>
      <c r="S7" s="189">
        <v>19</v>
      </c>
    </row>
    <row r="8" ht="18" customHeight="1" spans="1:19">
      <c r="A8" s="20" t="s">
        <v>69</v>
      </c>
      <c r="B8" s="20" t="s">
        <v>70</v>
      </c>
      <c r="C8" s="108">
        <v>15465843.83</v>
      </c>
      <c r="D8" s="77">
        <v>15465843.83</v>
      </c>
      <c r="E8" s="77">
        <v>4863843.83</v>
      </c>
      <c r="F8" s="77"/>
      <c r="G8" s="77"/>
      <c r="H8" s="77"/>
      <c r="I8" s="77">
        <v>10602000</v>
      </c>
      <c r="J8" s="77">
        <v>10602000</v>
      </c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48" t="s">
        <v>55</v>
      </c>
      <c r="B9" s="190"/>
      <c r="C9" s="77">
        <v>15465843.83</v>
      </c>
      <c r="D9" s="77">
        <v>15465843.83</v>
      </c>
      <c r="E9" s="77">
        <v>4863843.83</v>
      </c>
      <c r="F9" s="77"/>
      <c r="G9" s="77"/>
      <c r="H9" s="77"/>
      <c r="I9" s="77">
        <v>10602000</v>
      </c>
      <c r="J9" s="77">
        <v>10602000</v>
      </c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"2025"&amp;"年部门支出预算表"</f>
        <v>2025年部门支出预算表</v>
      </c>
    </row>
    <row r="3" ht="17.25" customHeight="1" spans="1:15">
      <c r="A3" s="43" t="str">
        <f>"单位名称："&amp;"嵩明县小街镇中心卫生院"</f>
        <v>单位名称：嵩明县小街镇中心卫生院</v>
      </c>
      <c r="O3" s="45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80"/>
      <c r="O4" s="181"/>
    </row>
    <row r="5" ht="42" customHeight="1" spans="1:15">
      <c r="A5" s="174"/>
      <c r="B5" s="174"/>
      <c r="C5" s="175"/>
      <c r="D5" s="176" t="s">
        <v>57</v>
      </c>
      <c r="E5" s="176" t="s">
        <v>75</v>
      </c>
      <c r="F5" s="176" t="s">
        <v>76</v>
      </c>
      <c r="G5" s="175"/>
      <c r="H5" s="175"/>
      <c r="I5" s="182"/>
      <c r="J5" s="176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816315.33</v>
      </c>
      <c r="D7" s="77">
        <v>816315.33</v>
      </c>
      <c r="E7" s="77">
        <v>816315.33</v>
      </c>
      <c r="F7" s="77"/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7" t="s">
        <v>99</v>
      </c>
      <c r="B8" s="177" t="s">
        <v>100</v>
      </c>
      <c r="C8" s="77">
        <v>791169</v>
      </c>
      <c r="D8" s="77">
        <v>791169</v>
      </c>
      <c r="E8" s="77">
        <v>791169</v>
      </c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78" t="s">
        <v>101</v>
      </c>
      <c r="B9" s="178" t="s">
        <v>102</v>
      </c>
      <c r="C9" s="77">
        <v>312670</v>
      </c>
      <c r="D9" s="77">
        <v>312670</v>
      </c>
      <c r="E9" s="77">
        <v>312670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78" t="s">
        <v>103</v>
      </c>
      <c r="B10" s="178" t="s">
        <v>104</v>
      </c>
      <c r="C10" s="77">
        <v>478499</v>
      </c>
      <c r="D10" s="77">
        <v>478499</v>
      </c>
      <c r="E10" s="77">
        <v>478499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7" t="s">
        <v>105</v>
      </c>
      <c r="B11" s="177" t="s">
        <v>106</v>
      </c>
      <c r="C11" s="77">
        <v>4212</v>
      </c>
      <c r="D11" s="77">
        <v>4212</v>
      </c>
      <c r="E11" s="77">
        <v>4212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8" t="s">
        <v>107</v>
      </c>
      <c r="B12" s="178" t="s">
        <v>108</v>
      </c>
      <c r="C12" s="77">
        <v>4212</v>
      </c>
      <c r="D12" s="77">
        <v>4212</v>
      </c>
      <c r="E12" s="77">
        <v>4212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7" t="s">
        <v>109</v>
      </c>
      <c r="B13" s="177" t="s">
        <v>110</v>
      </c>
      <c r="C13" s="77">
        <v>20934.33</v>
      </c>
      <c r="D13" s="77">
        <v>20934.33</v>
      </c>
      <c r="E13" s="77">
        <v>20934.33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8" t="s">
        <v>111</v>
      </c>
      <c r="B14" s="178" t="s">
        <v>110</v>
      </c>
      <c r="C14" s="77">
        <v>20934.33</v>
      </c>
      <c r="D14" s="77">
        <v>20934.33</v>
      </c>
      <c r="E14" s="77">
        <v>20934.33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55" t="s">
        <v>112</v>
      </c>
      <c r="B15" s="55" t="s">
        <v>113</v>
      </c>
      <c r="C15" s="77">
        <v>14210014.34</v>
      </c>
      <c r="D15" s="77">
        <v>3608014.34</v>
      </c>
      <c r="E15" s="77">
        <v>3608014.34</v>
      </c>
      <c r="F15" s="77"/>
      <c r="G15" s="77"/>
      <c r="H15" s="77"/>
      <c r="I15" s="77"/>
      <c r="J15" s="77">
        <v>10602000</v>
      </c>
      <c r="K15" s="77">
        <v>10602000</v>
      </c>
      <c r="L15" s="77"/>
      <c r="M15" s="77"/>
      <c r="N15" s="77"/>
      <c r="O15" s="77"/>
    </row>
    <row r="16" ht="21" customHeight="1" spans="1:15">
      <c r="A16" s="177" t="s">
        <v>114</v>
      </c>
      <c r="B16" s="177" t="s">
        <v>115</v>
      </c>
      <c r="C16" s="77">
        <v>13779726</v>
      </c>
      <c r="D16" s="77">
        <v>3177726</v>
      </c>
      <c r="E16" s="77">
        <v>3177726</v>
      </c>
      <c r="F16" s="77"/>
      <c r="G16" s="77"/>
      <c r="H16" s="77"/>
      <c r="I16" s="77"/>
      <c r="J16" s="77">
        <v>10602000</v>
      </c>
      <c r="K16" s="77">
        <v>10602000</v>
      </c>
      <c r="L16" s="77"/>
      <c r="M16" s="77"/>
      <c r="N16" s="77"/>
      <c r="O16" s="77"/>
    </row>
    <row r="17" ht="21" customHeight="1" spans="1:15">
      <c r="A17" s="178" t="s">
        <v>116</v>
      </c>
      <c r="B17" s="178" t="s">
        <v>117</v>
      </c>
      <c r="C17" s="77">
        <v>13779726</v>
      </c>
      <c r="D17" s="77">
        <v>3177726</v>
      </c>
      <c r="E17" s="77">
        <v>3177726</v>
      </c>
      <c r="F17" s="77"/>
      <c r="G17" s="77"/>
      <c r="H17" s="77"/>
      <c r="I17" s="77"/>
      <c r="J17" s="77">
        <v>10602000</v>
      </c>
      <c r="K17" s="77">
        <v>10602000</v>
      </c>
      <c r="L17" s="77"/>
      <c r="M17" s="77"/>
      <c r="N17" s="77"/>
      <c r="O17" s="77"/>
    </row>
    <row r="18" ht="21" customHeight="1" spans="1:15">
      <c r="A18" s="177" t="s">
        <v>118</v>
      </c>
      <c r="B18" s="177" t="s">
        <v>119</v>
      </c>
      <c r="C18" s="77">
        <v>430288.34</v>
      </c>
      <c r="D18" s="77">
        <v>430288.34</v>
      </c>
      <c r="E18" s="77">
        <v>430288.34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8" t="s">
        <v>120</v>
      </c>
      <c r="B19" s="178" t="s">
        <v>121</v>
      </c>
      <c r="C19" s="77">
        <v>273289.28</v>
      </c>
      <c r="D19" s="77">
        <v>273289.28</v>
      </c>
      <c r="E19" s="77">
        <v>273289.28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8" t="s">
        <v>122</v>
      </c>
      <c r="B20" s="178" t="s">
        <v>123</v>
      </c>
      <c r="C20" s="77">
        <v>136090.9</v>
      </c>
      <c r="D20" s="77">
        <v>136090.9</v>
      </c>
      <c r="E20" s="77">
        <v>136090.9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78" t="s">
        <v>124</v>
      </c>
      <c r="B21" s="178" t="s">
        <v>125</v>
      </c>
      <c r="C21" s="77">
        <v>20908.16</v>
      </c>
      <c r="D21" s="77">
        <v>20908.16</v>
      </c>
      <c r="E21" s="77">
        <v>20908.16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55" t="s">
        <v>126</v>
      </c>
      <c r="B22" s="55" t="s">
        <v>127</v>
      </c>
      <c r="C22" s="77">
        <v>439514.16</v>
      </c>
      <c r="D22" s="77">
        <v>439514.16</v>
      </c>
      <c r="E22" s="77">
        <v>439514.16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7" t="s">
        <v>128</v>
      </c>
      <c r="B23" s="177" t="s">
        <v>129</v>
      </c>
      <c r="C23" s="77">
        <v>439514.16</v>
      </c>
      <c r="D23" s="77">
        <v>439514.16</v>
      </c>
      <c r="E23" s="77">
        <v>439514.16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8" t="s">
        <v>130</v>
      </c>
      <c r="B24" s="178" t="s">
        <v>131</v>
      </c>
      <c r="C24" s="77">
        <v>439514.16</v>
      </c>
      <c r="D24" s="77">
        <v>439514.16</v>
      </c>
      <c r="E24" s="77">
        <v>439514.16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79" t="s">
        <v>55</v>
      </c>
      <c r="B25" s="34"/>
      <c r="C25" s="77">
        <v>15465843.83</v>
      </c>
      <c r="D25" s="77">
        <v>4863843.83</v>
      </c>
      <c r="E25" s="77">
        <v>4863843.83</v>
      </c>
      <c r="F25" s="77"/>
      <c r="G25" s="77"/>
      <c r="H25" s="77"/>
      <c r="I25" s="77"/>
      <c r="J25" s="77">
        <v>10602000</v>
      </c>
      <c r="K25" s="77">
        <v>10602000</v>
      </c>
      <c r="L25" s="77"/>
      <c r="M25" s="77"/>
      <c r="N25" s="77"/>
      <c r="O25" s="77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7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132</v>
      </c>
    </row>
    <row r="2" ht="41.25" customHeight="1" spans="1:1">
      <c r="A2" s="40" t="str">
        <f>"2025"&amp;"年部门财政拨款收支预算总表"</f>
        <v>2025年部门财政拨款收支预算总表</v>
      </c>
    </row>
    <row r="3" ht="17.25" customHeight="1" spans="1:4">
      <c r="A3" s="43" t="str">
        <f>"单位名称："&amp;"嵩明县小街镇中心卫生院"</f>
        <v>单位名称：嵩明县小街镇中心卫生院</v>
      </c>
      <c r="B3" s="162"/>
      <c r="D3" s="45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133</v>
      </c>
      <c r="B6" s="77">
        <v>4863843.83</v>
      </c>
      <c r="C6" s="165" t="s">
        <v>134</v>
      </c>
      <c r="D6" s="108">
        <v>4863843.83</v>
      </c>
    </row>
    <row r="7" ht="16.5" customHeight="1" spans="1:4">
      <c r="A7" s="165" t="s">
        <v>135</v>
      </c>
      <c r="B7" s="77">
        <v>4863843.83</v>
      </c>
      <c r="C7" s="165" t="s">
        <v>136</v>
      </c>
      <c r="D7" s="108"/>
    </row>
    <row r="8" ht="16.5" customHeight="1" spans="1:4">
      <c r="A8" s="165" t="s">
        <v>137</v>
      </c>
      <c r="B8" s="77"/>
      <c r="C8" s="165" t="s">
        <v>138</v>
      </c>
      <c r="D8" s="108"/>
    </row>
    <row r="9" ht="16.5" customHeight="1" spans="1:4">
      <c r="A9" s="165" t="s">
        <v>139</v>
      </c>
      <c r="B9" s="77"/>
      <c r="C9" s="165" t="s">
        <v>140</v>
      </c>
      <c r="D9" s="108"/>
    </row>
    <row r="10" ht="16.5" customHeight="1" spans="1:4">
      <c r="A10" s="165" t="s">
        <v>141</v>
      </c>
      <c r="B10" s="77"/>
      <c r="C10" s="165" t="s">
        <v>142</v>
      </c>
      <c r="D10" s="108"/>
    </row>
    <row r="11" ht="16.5" customHeight="1" spans="1:4">
      <c r="A11" s="165" t="s">
        <v>135</v>
      </c>
      <c r="B11" s="77"/>
      <c r="C11" s="165" t="s">
        <v>143</v>
      </c>
      <c r="D11" s="108"/>
    </row>
    <row r="12" ht="16.5" customHeight="1" spans="1:4">
      <c r="A12" s="145" t="s">
        <v>137</v>
      </c>
      <c r="B12" s="77"/>
      <c r="C12" s="68" t="s">
        <v>144</v>
      </c>
      <c r="D12" s="108"/>
    </row>
    <row r="13" ht="16.5" customHeight="1" spans="1:4">
      <c r="A13" s="145" t="s">
        <v>139</v>
      </c>
      <c r="B13" s="77"/>
      <c r="C13" s="68" t="s">
        <v>145</v>
      </c>
      <c r="D13" s="108"/>
    </row>
    <row r="14" ht="16.5" customHeight="1" spans="1:4">
      <c r="A14" s="166"/>
      <c r="B14" s="77"/>
      <c r="C14" s="68" t="s">
        <v>146</v>
      </c>
      <c r="D14" s="108">
        <v>816315.33</v>
      </c>
    </row>
    <row r="15" ht="16.5" customHeight="1" spans="1:4">
      <c r="A15" s="166"/>
      <c r="B15" s="77"/>
      <c r="C15" s="68" t="s">
        <v>147</v>
      </c>
      <c r="D15" s="108">
        <v>3608014.34</v>
      </c>
    </row>
    <row r="16" ht="16.5" customHeight="1" spans="1:4">
      <c r="A16" s="166"/>
      <c r="B16" s="77"/>
      <c r="C16" s="68" t="s">
        <v>148</v>
      </c>
      <c r="D16" s="108"/>
    </row>
    <row r="17" ht="16.5" customHeight="1" spans="1:4">
      <c r="A17" s="166"/>
      <c r="B17" s="77"/>
      <c r="C17" s="68" t="s">
        <v>149</v>
      </c>
      <c r="D17" s="108"/>
    </row>
    <row r="18" ht="16.5" customHeight="1" spans="1:4">
      <c r="A18" s="166"/>
      <c r="B18" s="77"/>
      <c r="C18" s="68" t="s">
        <v>150</v>
      </c>
      <c r="D18" s="108"/>
    </row>
    <row r="19" ht="16.5" customHeight="1" spans="1:4">
      <c r="A19" s="166"/>
      <c r="B19" s="77"/>
      <c r="C19" s="68" t="s">
        <v>151</v>
      </c>
      <c r="D19" s="108"/>
    </row>
    <row r="20" ht="16.5" customHeight="1" spans="1:4">
      <c r="A20" s="166"/>
      <c r="B20" s="77"/>
      <c r="C20" s="68" t="s">
        <v>152</v>
      </c>
      <c r="D20" s="108"/>
    </row>
    <row r="21" ht="16.5" customHeight="1" spans="1:4">
      <c r="A21" s="166"/>
      <c r="B21" s="77"/>
      <c r="C21" s="68" t="s">
        <v>153</v>
      </c>
      <c r="D21" s="108"/>
    </row>
    <row r="22" ht="16.5" customHeight="1" spans="1:4">
      <c r="A22" s="166"/>
      <c r="B22" s="77"/>
      <c r="C22" s="68" t="s">
        <v>154</v>
      </c>
      <c r="D22" s="108"/>
    </row>
    <row r="23" ht="16.5" customHeight="1" spans="1:4">
      <c r="A23" s="166"/>
      <c r="B23" s="77"/>
      <c r="C23" s="68" t="s">
        <v>155</v>
      </c>
      <c r="D23" s="108"/>
    </row>
    <row r="24" ht="16.5" customHeight="1" spans="1:4">
      <c r="A24" s="166"/>
      <c r="B24" s="77"/>
      <c r="C24" s="68" t="s">
        <v>156</v>
      </c>
      <c r="D24" s="108"/>
    </row>
    <row r="25" ht="16.5" customHeight="1" spans="1:4">
      <c r="A25" s="166"/>
      <c r="B25" s="77"/>
      <c r="C25" s="68" t="s">
        <v>157</v>
      </c>
      <c r="D25" s="108">
        <v>439514.16</v>
      </c>
    </row>
    <row r="26" ht="16.5" customHeight="1" spans="1:4">
      <c r="A26" s="166"/>
      <c r="B26" s="77"/>
      <c r="C26" s="68" t="s">
        <v>158</v>
      </c>
      <c r="D26" s="108"/>
    </row>
    <row r="27" ht="16.5" customHeight="1" spans="1:4">
      <c r="A27" s="166"/>
      <c r="B27" s="77"/>
      <c r="C27" s="68" t="s">
        <v>159</v>
      </c>
      <c r="D27" s="108"/>
    </row>
    <row r="28" ht="16.5" customHeight="1" spans="1:4">
      <c r="A28" s="166"/>
      <c r="B28" s="77"/>
      <c r="C28" s="68" t="s">
        <v>160</v>
      </c>
      <c r="D28" s="108"/>
    </row>
    <row r="29" ht="16.5" customHeight="1" spans="1:4">
      <c r="A29" s="166"/>
      <c r="B29" s="77"/>
      <c r="C29" s="68" t="s">
        <v>161</v>
      </c>
      <c r="D29" s="108"/>
    </row>
    <row r="30" ht="16.5" customHeight="1" spans="1:4">
      <c r="A30" s="166"/>
      <c r="B30" s="77"/>
      <c r="C30" s="68" t="s">
        <v>162</v>
      </c>
      <c r="D30" s="108"/>
    </row>
    <row r="31" ht="16.5" customHeight="1" spans="1:4">
      <c r="A31" s="166"/>
      <c r="B31" s="77"/>
      <c r="C31" s="145" t="s">
        <v>163</v>
      </c>
      <c r="D31" s="108"/>
    </row>
    <row r="32" ht="16.5" customHeight="1" spans="1:4">
      <c r="A32" s="166"/>
      <c r="B32" s="77"/>
      <c r="C32" s="145" t="s">
        <v>164</v>
      </c>
      <c r="D32" s="108"/>
    </row>
    <row r="33" ht="16.5" customHeight="1" spans="1:4">
      <c r="A33" s="166"/>
      <c r="B33" s="77"/>
      <c r="C33" s="29" t="s">
        <v>165</v>
      </c>
      <c r="D33" s="108"/>
    </row>
    <row r="34" ht="15" customHeight="1" spans="1:4">
      <c r="A34" s="167" t="s">
        <v>50</v>
      </c>
      <c r="B34" s="168">
        <v>4863843.83</v>
      </c>
      <c r="C34" s="167" t="s">
        <v>51</v>
      </c>
      <c r="D34" s="168">
        <v>4863843.83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selection activeCell="A3" sqref="A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70"/>
      <c r="G1" s="140" t="s">
        <v>166</v>
      </c>
    </row>
    <row r="2" ht="41.25" customHeight="1" spans="1:7">
      <c r="A2" s="124" t="str">
        <f>"2025"&amp;"年一般公共预算支出预算表（按功能科目分类）"</f>
        <v>2025年一般公共预算支出预算表（按功能科目分类）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"单位名称："&amp;"嵩明县小街镇中心卫生院"</f>
        <v>单位名称：嵩明县小街镇中心卫生院</v>
      </c>
      <c r="F3" s="121"/>
      <c r="G3" s="140" t="s">
        <v>1</v>
      </c>
    </row>
    <row r="4" ht="20.25" customHeight="1" spans="1:7">
      <c r="A4" s="157" t="s">
        <v>167</v>
      </c>
      <c r="B4" s="158"/>
      <c r="C4" s="125" t="s">
        <v>55</v>
      </c>
      <c r="D4" s="148" t="s">
        <v>75</v>
      </c>
      <c r="E4" s="11"/>
      <c r="F4" s="12"/>
      <c r="G4" s="137" t="s">
        <v>76</v>
      </c>
    </row>
    <row r="5" ht="20.25" customHeight="1" spans="1:7">
      <c r="A5" s="159" t="s">
        <v>72</v>
      </c>
      <c r="B5" s="159" t="s">
        <v>73</v>
      </c>
      <c r="C5" s="18"/>
      <c r="D5" s="130" t="s">
        <v>57</v>
      </c>
      <c r="E5" s="130" t="s">
        <v>168</v>
      </c>
      <c r="F5" s="130" t="s">
        <v>169</v>
      </c>
      <c r="G5" s="139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7">
        <v>816315.33</v>
      </c>
      <c r="D7" s="77">
        <v>816315.33</v>
      </c>
      <c r="E7" s="77">
        <v>802315.33</v>
      </c>
      <c r="F7" s="77">
        <v>14000</v>
      </c>
      <c r="G7" s="77"/>
    </row>
    <row r="8" ht="18" customHeight="1" spans="1:7">
      <c r="A8" s="134" t="s">
        <v>99</v>
      </c>
      <c r="B8" s="134" t="s">
        <v>100</v>
      </c>
      <c r="C8" s="77">
        <v>791169</v>
      </c>
      <c r="D8" s="77">
        <v>791169</v>
      </c>
      <c r="E8" s="77">
        <v>777169</v>
      </c>
      <c r="F8" s="77">
        <v>14000</v>
      </c>
      <c r="G8" s="77"/>
    </row>
    <row r="9" ht="18" customHeight="1" spans="1:7">
      <c r="A9" s="160" t="s">
        <v>101</v>
      </c>
      <c r="B9" s="160" t="s">
        <v>102</v>
      </c>
      <c r="C9" s="77">
        <v>312670</v>
      </c>
      <c r="D9" s="77">
        <v>312670</v>
      </c>
      <c r="E9" s="77">
        <v>298670</v>
      </c>
      <c r="F9" s="77">
        <v>14000</v>
      </c>
      <c r="G9" s="77"/>
    </row>
    <row r="10" ht="18" customHeight="1" spans="1:7">
      <c r="A10" s="160" t="s">
        <v>103</v>
      </c>
      <c r="B10" s="160" t="s">
        <v>104</v>
      </c>
      <c r="C10" s="77">
        <v>478499</v>
      </c>
      <c r="D10" s="77">
        <v>478499</v>
      </c>
      <c r="E10" s="77">
        <v>478499</v>
      </c>
      <c r="F10" s="77"/>
      <c r="G10" s="77"/>
    </row>
    <row r="11" ht="18" customHeight="1" spans="1:7">
      <c r="A11" s="134" t="s">
        <v>105</v>
      </c>
      <c r="B11" s="134" t="s">
        <v>106</v>
      </c>
      <c r="C11" s="77">
        <v>4212</v>
      </c>
      <c r="D11" s="77">
        <v>4212</v>
      </c>
      <c r="E11" s="77">
        <v>4212</v>
      </c>
      <c r="F11" s="77"/>
      <c r="G11" s="77"/>
    </row>
    <row r="12" ht="18" customHeight="1" spans="1:7">
      <c r="A12" s="160" t="s">
        <v>107</v>
      </c>
      <c r="B12" s="160" t="s">
        <v>108</v>
      </c>
      <c r="C12" s="77">
        <v>4212</v>
      </c>
      <c r="D12" s="77">
        <v>4212</v>
      </c>
      <c r="E12" s="77">
        <v>4212</v>
      </c>
      <c r="F12" s="77"/>
      <c r="G12" s="77"/>
    </row>
    <row r="13" ht="18" customHeight="1" spans="1:7">
      <c r="A13" s="134" t="s">
        <v>109</v>
      </c>
      <c r="B13" s="134" t="s">
        <v>110</v>
      </c>
      <c r="C13" s="77">
        <v>20934.33</v>
      </c>
      <c r="D13" s="77">
        <v>20934.33</v>
      </c>
      <c r="E13" s="77">
        <v>20934.33</v>
      </c>
      <c r="F13" s="77"/>
      <c r="G13" s="77"/>
    </row>
    <row r="14" ht="18" customHeight="1" spans="1:7">
      <c r="A14" s="160" t="s">
        <v>111</v>
      </c>
      <c r="B14" s="160" t="s">
        <v>110</v>
      </c>
      <c r="C14" s="77">
        <v>20934.33</v>
      </c>
      <c r="D14" s="77">
        <v>20934.33</v>
      </c>
      <c r="E14" s="77">
        <v>20934.33</v>
      </c>
      <c r="F14" s="77"/>
      <c r="G14" s="77"/>
    </row>
    <row r="15" ht="18" customHeight="1" spans="1:7">
      <c r="A15" s="29" t="s">
        <v>112</v>
      </c>
      <c r="B15" s="29" t="s">
        <v>113</v>
      </c>
      <c r="C15" s="77">
        <v>3608014.34</v>
      </c>
      <c r="D15" s="77">
        <v>3608014.34</v>
      </c>
      <c r="E15" s="77">
        <v>3608014.34</v>
      </c>
      <c r="F15" s="77"/>
      <c r="G15" s="77"/>
    </row>
    <row r="16" ht="18" customHeight="1" spans="1:7">
      <c r="A16" s="134" t="s">
        <v>114</v>
      </c>
      <c r="B16" s="134" t="s">
        <v>115</v>
      </c>
      <c r="C16" s="77">
        <v>3177726</v>
      </c>
      <c r="D16" s="77">
        <v>3177726</v>
      </c>
      <c r="E16" s="77">
        <v>3177726</v>
      </c>
      <c r="F16" s="77"/>
      <c r="G16" s="77"/>
    </row>
    <row r="17" ht="18" customHeight="1" spans="1:7">
      <c r="A17" s="160" t="s">
        <v>116</v>
      </c>
      <c r="B17" s="160" t="s">
        <v>117</v>
      </c>
      <c r="C17" s="77">
        <v>3177726</v>
      </c>
      <c r="D17" s="77">
        <v>3177726</v>
      </c>
      <c r="E17" s="77">
        <v>3177726</v>
      </c>
      <c r="F17" s="77"/>
      <c r="G17" s="77"/>
    </row>
    <row r="18" ht="18" customHeight="1" spans="1:7">
      <c r="A18" s="134" t="s">
        <v>118</v>
      </c>
      <c r="B18" s="134" t="s">
        <v>119</v>
      </c>
      <c r="C18" s="77">
        <v>430288.34</v>
      </c>
      <c r="D18" s="77">
        <v>430288.34</v>
      </c>
      <c r="E18" s="77">
        <v>430288.34</v>
      </c>
      <c r="F18" s="77"/>
      <c r="G18" s="77"/>
    </row>
    <row r="19" ht="18" customHeight="1" spans="1:7">
      <c r="A19" s="160" t="s">
        <v>120</v>
      </c>
      <c r="B19" s="160" t="s">
        <v>121</v>
      </c>
      <c r="C19" s="77">
        <v>273289.28</v>
      </c>
      <c r="D19" s="77">
        <v>273289.28</v>
      </c>
      <c r="E19" s="77">
        <v>273289.28</v>
      </c>
      <c r="F19" s="77"/>
      <c r="G19" s="77"/>
    </row>
    <row r="20" ht="18" customHeight="1" spans="1:7">
      <c r="A20" s="160" t="s">
        <v>122</v>
      </c>
      <c r="B20" s="160" t="s">
        <v>123</v>
      </c>
      <c r="C20" s="77">
        <v>136090.9</v>
      </c>
      <c r="D20" s="77">
        <v>136090.9</v>
      </c>
      <c r="E20" s="77">
        <v>136090.9</v>
      </c>
      <c r="F20" s="77"/>
      <c r="G20" s="77"/>
    </row>
    <row r="21" ht="18" customHeight="1" spans="1:7">
      <c r="A21" s="160" t="s">
        <v>124</v>
      </c>
      <c r="B21" s="160" t="s">
        <v>125</v>
      </c>
      <c r="C21" s="77">
        <v>20908.16</v>
      </c>
      <c r="D21" s="77">
        <v>20908.16</v>
      </c>
      <c r="E21" s="77">
        <v>20908.16</v>
      </c>
      <c r="F21" s="77"/>
      <c r="G21" s="77"/>
    </row>
    <row r="22" ht="18" customHeight="1" spans="1:7">
      <c r="A22" s="29" t="s">
        <v>126</v>
      </c>
      <c r="B22" s="29" t="s">
        <v>127</v>
      </c>
      <c r="C22" s="77">
        <v>439514.16</v>
      </c>
      <c r="D22" s="77">
        <v>439514.16</v>
      </c>
      <c r="E22" s="77">
        <v>439514.16</v>
      </c>
      <c r="F22" s="77"/>
      <c r="G22" s="77"/>
    </row>
    <row r="23" ht="18" customHeight="1" spans="1:7">
      <c r="A23" s="134" t="s">
        <v>128</v>
      </c>
      <c r="B23" s="134" t="s">
        <v>129</v>
      </c>
      <c r="C23" s="77">
        <v>439514.16</v>
      </c>
      <c r="D23" s="77">
        <v>439514.16</v>
      </c>
      <c r="E23" s="77">
        <v>439514.16</v>
      </c>
      <c r="F23" s="77"/>
      <c r="G23" s="77"/>
    </row>
    <row r="24" ht="18" customHeight="1" spans="1:7">
      <c r="A24" s="160" t="s">
        <v>130</v>
      </c>
      <c r="B24" s="160" t="s">
        <v>131</v>
      </c>
      <c r="C24" s="77">
        <v>439514.16</v>
      </c>
      <c r="D24" s="77">
        <v>439514.16</v>
      </c>
      <c r="E24" s="77">
        <v>439514.16</v>
      </c>
      <c r="F24" s="77"/>
      <c r="G24" s="77"/>
    </row>
    <row r="25" ht="18" customHeight="1" spans="1:7">
      <c r="A25" s="76" t="s">
        <v>170</v>
      </c>
      <c r="B25" s="161" t="s">
        <v>170</v>
      </c>
      <c r="C25" s="77">
        <v>4863843.83</v>
      </c>
      <c r="D25" s="77">
        <v>4863843.83</v>
      </c>
      <c r="E25" s="77">
        <v>4849843.83</v>
      </c>
      <c r="F25" s="77">
        <v>14000</v>
      </c>
      <c r="G25" s="77"/>
    </row>
  </sheetData>
  <mergeCells count="6">
    <mergeCell ref="A2:G2"/>
    <mergeCell ref="A4:B4"/>
    <mergeCell ref="D4:F4"/>
    <mergeCell ref="A25:B25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8" sqref="A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3" t="s">
        <v>171</v>
      </c>
    </row>
    <row r="2" ht="41.25" customHeight="1" spans="1:6">
      <c r="A2" s="154" t="str">
        <f>"2025"&amp;"年一般公共预算“三公”经费支出预算表"</f>
        <v>2025年一般公共预算“三公”经费支出预算表</v>
      </c>
      <c r="B2" s="42"/>
      <c r="C2" s="42"/>
      <c r="D2" s="42"/>
      <c r="E2" s="41"/>
      <c r="F2" s="42"/>
    </row>
    <row r="3" customHeight="1" spans="1:6">
      <c r="A3" s="109" t="s">
        <v>172</v>
      </c>
      <c r="B3" s="155"/>
      <c r="D3" s="42"/>
      <c r="E3" s="41"/>
      <c r="F3" s="63" t="s">
        <v>1</v>
      </c>
    </row>
    <row r="4" ht="27" customHeight="1" spans="1:6">
      <c r="A4" s="46" t="s">
        <v>173</v>
      </c>
      <c r="B4" s="46" t="s">
        <v>174</v>
      </c>
      <c r="C4" s="48" t="s">
        <v>175</v>
      </c>
      <c r="D4" s="46"/>
      <c r="E4" s="47"/>
      <c r="F4" s="46" t="s">
        <v>176</v>
      </c>
    </row>
    <row r="5" ht="28.5" customHeight="1" spans="1:6">
      <c r="A5" s="156"/>
      <c r="B5" s="50"/>
      <c r="C5" s="47" t="s">
        <v>57</v>
      </c>
      <c r="D5" s="47" t="s">
        <v>177</v>
      </c>
      <c r="E5" s="47" t="s">
        <v>178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/>
      <c r="B7" s="77"/>
      <c r="C7" s="77"/>
      <c r="D7" s="77"/>
      <c r="E7" s="77"/>
      <c r="F7" s="77"/>
    </row>
    <row r="8" customHeight="1" spans="1:1">
      <c r="A8" s="26" t="s">
        <v>179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9"/>
  <sheetViews>
    <sheetView showZeros="0" topLeftCell="C4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29.25" customWidth="1"/>
    <col min="7" max="7" width="10.2833333333333" customWidth="1"/>
    <col min="8" max="8" width="27.625" customWidth="1"/>
    <col min="9" max="24" width="18.7083333333333" customWidth="1"/>
  </cols>
  <sheetData>
    <row r="1" ht="13.5" customHeight="1" spans="2:24">
      <c r="B1" s="135"/>
      <c r="C1" s="141"/>
      <c r="E1" s="142"/>
      <c r="F1" s="142"/>
      <c r="G1" s="142"/>
      <c r="H1" s="142"/>
      <c r="I1" s="79"/>
      <c r="J1" s="79"/>
      <c r="K1" s="79"/>
      <c r="L1" s="79"/>
      <c r="M1" s="79"/>
      <c r="N1" s="79"/>
      <c r="R1" s="79"/>
      <c r="V1" s="141"/>
      <c r="X1" s="2" t="s">
        <v>180</v>
      </c>
    </row>
    <row r="2" ht="45.75" customHeight="1" spans="1:24">
      <c r="A2" s="65" t="str">
        <f>"2025"&amp;"年部门基本支出预算表"</f>
        <v>2025年部门基本支出预算表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"单位名称："&amp;"嵩明县小街镇中心卫生院"</f>
        <v>单位名称：嵩明县小街镇中心卫生院</v>
      </c>
      <c r="B3" s="5"/>
      <c r="C3" s="143"/>
      <c r="D3" s="143"/>
      <c r="E3" s="143"/>
      <c r="F3" s="143"/>
      <c r="G3" s="143"/>
      <c r="H3" s="143"/>
      <c r="I3" s="81"/>
      <c r="J3" s="81"/>
      <c r="K3" s="81"/>
      <c r="L3" s="81"/>
      <c r="M3" s="81"/>
      <c r="N3" s="81"/>
      <c r="O3" s="6"/>
      <c r="P3" s="6"/>
      <c r="Q3" s="6"/>
      <c r="R3" s="81"/>
      <c r="V3" s="141"/>
      <c r="X3" s="2" t="s">
        <v>1</v>
      </c>
    </row>
    <row r="4" ht="18" customHeight="1" spans="1:24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8" t="s">
        <v>188</v>
      </c>
      <c r="I4" s="148" t="s">
        <v>189</v>
      </c>
      <c r="J4" s="104" t="s">
        <v>189</v>
      </c>
      <c r="K4" s="104"/>
      <c r="L4" s="104"/>
      <c r="M4" s="104"/>
      <c r="N4" s="104"/>
      <c r="O4" s="11"/>
      <c r="P4" s="11"/>
      <c r="Q4" s="11"/>
      <c r="R4" s="97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190</v>
      </c>
      <c r="J5" s="148" t="s">
        <v>58</v>
      </c>
      <c r="K5" s="104"/>
      <c r="L5" s="104"/>
      <c r="M5" s="104"/>
      <c r="N5" s="105"/>
      <c r="O5" s="10" t="s">
        <v>191</v>
      </c>
      <c r="P5" s="11"/>
      <c r="Q5" s="12"/>
      <c r="R5" s="8" t="s">
        <v>61</v>
      </c>
      <c r="S5" s="148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52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9" t="s">
        <v>192</v>
      </c>
      <c r="K6" s="8" t="s">
        <v>193</v>
      </c>
      <c r="L6" s="8" t="s">
        <v>194</v>
      </c>
      <c r="M6" s="8" t="s">
        <v>195</v>
      </c>
      <c r="N6" s="8" t="s">
        <v>196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197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50" t="s">
        <v>57</v>
      </c>
      <c r="K7" s="16" t="s">
        <v>198</v>
      </c>
      <c r="L7" s="16" t="s">
        <v>194</v>
      </c>
      <c r="M7" s="16" t="s">
        <v>195</v>
      </c>
      <c r="N7" s="16" t="s">
        <v>196</v>
      </c>
      <c r="O7" s="16" t="s">
        <v>194</v>
      </c>
      <c r="P7" s="16" t="s">
        <v>195</v>
      </c>
      <c r="Q7" s="16" t="s">
        <v>196</v>
      </c>
      <c r="R7" s="16" t="s">
        <v>61</v>
      </c>
      <c r="S7" s="16" t="s">
        <v>57</v>
      </c>
      <c r="T7" s="16" t="s">
        <v>64</v>
      </c>
      <c r="U7" s="16" t="s">
        <v>197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5" t="s">
        <v>199</v>
      </c>
      <c r="B9" s="145" t="s">
        <v>70</v>
      </c>
      <c r="C9" s="145" t="s">
        <v>200</v>
      </c>
      <c r="D9" s="145" t="s">
        <v>201</v>
      </c>
      <c r="E9" s="145" t="s">
        <v>116</v>
      </c>
      <c r="F9" s="145" t="s">
        <v>117</v>
      </c>
      <c r="G9" s="145" t="s">
        <v>202</v>
      </c>
      <c r="H9" s="145" t="s">
        <v>203</v>
      </c>
      <c r="I9" s="77">
        <v>1171752</v>
      </c>
      <c r="J9" s="77">
        <v>1171752</v>
      </c>
      <c r="K9" s="77"/>
      <c r="L9" s="77"/>
      <c r="M9" s="108">
        <v>1171752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5" t="s">
        <v>199</v>
      </c>
      <c r="B10" s="145" t="s">
        <v>70</v>
      </c>
      <c r="C10" s="145" t="s">
        <v>200</v>
      </c>
      <c r="D10" s="145" t="s">
        <v>201</v>
      </c>
      <c r="E10" s="145" t="s">
        <v>116</v>
      </c>
      <c r="F10" s="145" t="s">
        <v>117</v>
      </c>
      <c r="G10" s="145" t="s">
        <v>204</v>
      </c>
      <c r="H10" s="145" t="s">
        <v>205</v>
      </c>
      <c r="I10" s="77">
        <v>253980</v>
      </c>
      <c r="J10" s="77">
        <v>253980</v>
      </c>
      <c r="K10" s="151"/>
      <c r="L10" s="151"/>
      <c r="M10" s="108">
        <v>253980</v>
      </c>
      <c r="N10" s="151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5" t="s">
        <v>199</v>
      </c>
      <c r="B11" s="145" t="s">
        <v>70</v>
      </c>
      <c r="C11" s="145" t="s">
        <v>200</v>
      </c>
      <c r="D11" s="145" t="s">
        <v>201</v>
      </c>
      <c r="E11" s="145" t="s">
        <v>116</v>
      </c>
      <c r="F11" s="145" t="s">
        <v>117</v>
      </c>
      <c r="G11" s="145" t="s">
        <v>206</v>
      </c>
      <c r="H11" s="145" t="s">
        <v>207</v>
      </c>
      <c r="I11" s="77">
        <v>5376</v>
      </c>
      <c r="J11" s="77">
        <v>5376</v>
      </c>
      <c r="K11" s="151"/>
      <c r="L11" s="151"/>
      <c r="M11" s="108">
        <v>5376</v>
      </c>
      <c r="N11" s="151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5" t="s">
        <v>199</v>
      </c>
      <c r="B12" s="145" t="s">
        <v>70</v>
      </c>
      <c r="C12" s="145" t="s">
        <v>200</v>
      </c>
      <c r="D12" s="145" t="s">
        <v>201</v>
      </c>
      <c r="E12" s="145" t="s">
        <v>116</v>
      </c>
      <c r="F12" s="145" t="s">
        <v>117</v>
      </c>
      <c r="G12" s="145" t="s">
        <v>206</v>
      </c>
      <c r="H12" s="145" t="s">
        <v>207</v>
      </c>
      <c r="I12" s="77">
        <v>97646</v>
      </c>
      <c r="J12" s="77">
        <v>97646</v>
      </c>
      <c r="K12" s="151"/>
      <c r="L12" s="151"/>
      <c r="M12" s="108">
        <v>97646</v>
      </c>
      <c r="N12" s="151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5" t="s">
        <v>199</v>
      </c>
      <c r="B13" s="145" t="s">
        <v>70</v>
      </c>
      <c r="C13" s="145" t="s">
        <v>200</v>
      </c>
      <c r="D13" s="145" t="s">
        <v>201</v>
      </c>
      <c r="E13" s="145" t="s">
        <v>116</v>
      </c>
      <c r="F13" s="145" t="s">
        <v>117</v>
      </c>
      <c r="G13" s="145" t="s">
        <v>208</v>
      </c>
      <c r="H13" s="145" t="s">
        <v>209</v>
      </c>
      <c r="I13" s="77">
        <v>577440</v>
      </c>
      <c r="J13" s="77">
        <v>577440</v>
      </c>
      <c r="K13" s="151"/>
      <c r="L13" s="151"/>
      <c r="M13" s="108">
        <v>577440</v>
      </c>
      <c r="N13" s="151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5" t="s">
        <v>199</v>
      </c>
      <c r="B14" s="145" t="s">
        <v>70</v>
      </c>
      <c r="C14" s="145" t="s">
        <v>200</v>
      </c>
      <c r="D14" s="145" t="s">
        <v>201</v>
      </c>
      <c r="E14" s="145" t="s">
        <v>116</v>
      </c>
      <c r="F14" s="145" t="s">
        <v>117</v>
      </c>
      <c r="G14" s="145" t="s">
        <v>208</v>
      </c>
      <c r="H14" s="145" t="s">
        <v>209</v>
      </c>
      <c r="I14" s="77">
        <v>275040</v>
      </c>
      <c r="J14" s="77">
        <v>275040</v>
      </c>
      <c r="K14" s="151"/>
      <c r="L14" s="151"/>
      <c r="M14" s="108">
        <v>275040</v>
      </c>
      <c r="N14" s="151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5" t="s">
        <v>199</v>
      </c>
      <c r="B15" s="145" t="s">
        <v>70</v>
      </c>
      <c r="C15" s="145" t="s">
        <v>200</v>
      </c>
      <c r="D15" s="145" t="s">
        <v>201</v>
      </c>
      <c r="E15" s="145" t="s">
        <v>116</v>
      </c>
      <c r="F15" s="145" t="s">
        <v>117</v>
      </c>
      <c r="G15" s="145" t="s">
        <v>208</v>
      </c>
      <c r="H15" s="145" t="s">
        <v>209</v>
      </c>
      <c r="I15" s="77">
        <v>13252</v>
      </c>
      <c r="J15" s="77">
        <v>13252</v>
      </c>
      <c r="K15" s="151"/>
      <c r="L15" s="151"/>
      <c r="M15" s="108">
        <v>13252</v>
      </c>
      <c r="N15" s="151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5" t="s">
        <v>199</v>
      </c>
      <c r="B16" s="145" t="s">
        <v>70</v>
      </c>
      <c r="C16" s="145" t="s">
        <v>200</v>
      </c>
      <c r="D16" s="145" t="s">
        <v>201</v>
      </c>
      <c r="E16" s="145" t="s">
        <v>116</v>
      </c>
      <c r="F16" s="145" t="s">
        <v>117</v>
      </c>
      <c r="G16" s="145" t="s">
        <v>208</v>
      </c>
      <c r="H16" s="145" t="s">
        <v>209</v>
      </c>
      <c r="I16" s="77">
        <v>514440</v>
      </c>
      <c r="J16" s="77">
        <v>514440</v>
      </c>
      <c r="K16" s="151"/>
      <c r="L16" s="151"/>
      <c r="M16" s="108">
        <v>514440</v>
      </c>
      <c r="N16" s="151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5" t="s">
        <v>199</v>
      </c>
      <c r="B17" s="145" t="s">
        <v>70</v>
      </c>
      <c r="C17" s="145" t="s">
        <v>200</v>
      </c>
      <c r="D17" s="145" t="s">
        <v>201</v>
      </c>
      <c r="E17" s="145" t="s">
        <v>116</v>
      </c>
      <c r="F17" s="145" t="s">
        <v>117</v>
      </c>
      <c r="G17" s="145" t="s">
        <v>208</v>
      </c>
      <c r="H17" s="145" t="s">
        <v>209</v>
      </c>
      <c r="I17" s="77">
        <v>268800</v>
      </c>
      <c r="J17" s="77">
        <v>268800</v>
      </c>
      <c r="K17" s="151"/>
      <c r="L17" s="151"/>
      <c r="M17" s="108">
        <v>268800</v>
      </c>
      <c r="N17" s="151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5" t="s">
        <v>199</v>
      </c>
      <c r="B18" s="145" t="s">
        <v>70</v>
      </c>
      <c r="C18" s="145" t="s">
        <v>210</v>
      </c>
      <c r="D18" s="145" t="s">
        <v>211</v>
      </c>
      <c r="E18" s="145" t="s">
        <v>103</v>
      </c>
      <c r="F18" s="145" t="s">
        <v>104</v>
      </c>
      <c r="G18" s="145" t="s">
        <v>212</v>
      </c>
      <c r="H18" s="145" t="s">
        <v>213</v>
      </c>
      <c r="I18" s="77">
        <v>478499</v>
      </c>
      <c r="J18" s="77">
        <v>478499</v>
      </c>
      <c r="K18" s="151"/>
      <c r="L18" s="151"/>
      <c r="M18" s="108">
        <v>478499</v>
      </c>
      <c r="N18" s="151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5" t="s">
        <v>199</v>
      </c>
      <c r="B19" s="145" t="s">
        <v>70</v>
      </c>
      <c r="C19" s="145" t="s">
        <v>210</v>
      </c>
      <c r="D19" s="145" t="s">
        <v>211</v>
      </c>
      <c r="E19" s="145" t="s">
        <v>120</v>
      </c>
      <c r="F19" s="145" t="s">
        <v>121</v>
      </c>
      <c r="G19" s="145" t="s">
        <v>214</v>
      </c>
      <c r="H19" s="145" t="s">
        <v>215</v>
      </c>
      <c r="I19" s="77">
        <v>215023.63</v>
      </c>
      <c r="J19" s="77">
        <v>215023.63</v>
      </c>
      <c r="K19" s="151"/>
      <c r="L19" s="151"/>
      <c r="M19" s="108">
        <v>215023.63</v>
      </c>
      <c r="N19" s="151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5" t="s">
        <v>199</v>
      </c>
      <c r="B20" s="145" t="s">
        <v>70</v>
      </c>
      <c r="C20" s="145" t="s">
        <v>210</v>
      </c>
      <c r="D20" s="145" t="s">
        <v>211</v>
      </c>
      <c r="E20" s="145" t="s">
        <v>120</v>
      </c>
      <c r="F20" s="145" t="s">
        <v>121</v>
      </c>
      <c r="G20" s="145" t="s">
        <v>214</v>
      </c>
      <c r="H20" s="145" t="s">
        <v>215</v>
      </c>
      <c r="I20" s="77">
        <v>58265.65</v>
      </c>
      <c r="J20" s="77">
        <v>58265.65</v>
      </c>
      <c r="K20" s="151"/>
      <c r="L20" s="151"/>
      <c r="M20" s="108">
        <v>58265.65</v>
      </c>
      <c r="N20" s="151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5" t="s">
        <v>199</v>
      </c>
      <c r="B21" s="145" t="s">
        <v>70</v>
      </c>
      <c r="C21" s="145" t="s">
        <v>210</v>
      </c>
      <c r="D21" s="145" t="s">
        <v>211</v>
      </c>
      <c r="E21" s="145" t="s">
        <v>122</v>
      </c>
      <c r="F21" s="145" t="s">
        <v>123</v>
      </c>
      <c r="G21" s="145" t="s">
        <v>216</v>
      </c>
      <c r="H21" s="145" t="s">
        <v>217</v>
      </c>
      <c r="I21" s="77">
        <v>136090.9</v>
      </c>
      <c r="J21" s="77">
        <v>136090.9</v>
      </c>
      <c r="K21" s="151"/>
      <c r="L21" s="151"/>
      <c r="M21" s="108">
        <v>136090.9</v>
      </c>
      <c r="N21" s="151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5" t="s">
        <v>199</v>
      </c>
      <c r="B22" s="145" t="s">
        <v>70</v>
      </c>
      <c r="C22" s="145" t="s">
        <v>210</v>
      </c>
      <c r="D22" s="145" t="s">
        <v>211</v>
      </c>
      <c r="E22" s="145" t="s">
        <v>111</v>
      </c>
      <c r="F22" s="145" t="s">
        <v>110</v>
      </c>
      <c r="G22" s="145" t="s">
        <v>218</v>
      </c>
      <c r="H22" s="145" t="s">
        <v>219</v>
      </c>
      <c r="I22" s="77">
        <v>20934.33</v>
      </c>
      <c r="J22" s="77">
        <v>20934.33</v>
      </c>
      <c r="K22" s="151"/>
      <c r="L22" s="151"/>
      <c r="M22" s="108">
        <v>20934.33</v>
      </c>
      <c r="N22" s="151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5" t="s">
        <v>199</v>
      </c>
      <c r="B23" s="145" t="s">
        <v>70</v>
      </c>
      <c r="C23" s="145" t="s">
        <v>210</v>
      </c>
      <c r="D23" s="145" t="s">
        <v>211</v>
      </c>
      <c r="E23" s="145" t="s">
        <v>124</v>
      </c>
      <c r="F23" s="145" t="s">
        <v>125</v>
      </c>
      <c r="G23" s="145" t="s">
        <v>218</v>
      </c>
      <c r="H23" s="145" t="s">
        <v>219</v>
      </c>
      <c r="I23" s="77">
        <v>6440</v>
      </c>
      <c r="J23" s="77">
        <v>6440</v>
      </c>
      <c r="K23" s="151"/>
      <c r="L23" s="151"/>
      <c r="M23" s="108">
        <v>6440</v>
      </c>
      <c r="N23" s="151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5" t="s">
        <v>199</v>
      </c>
      <c r="B24" s="145" t="s">
        <v>70</v>
      </c>
      <c r="C24" s="145" t="s">
        <v>210</v>
      </c>
      <c r="D24" s="145" t="s">
        <v>211</v>
      </c>
      <c r="E24" s="145" t="s">
        <v>124</v>
      </c>
      <c r="F24" s="145" t="s">
        <v>125</v>
      </c>
      <c r="G24" s="145" t="s">
        <v>218</v>
      </c>
      <c r="H24" s="145" t="s">
        <v>219</v>
      </c>
      <c r="I24" s="77">
        <v>14468.16</v>
      </c>
      <c r="J24" s="77">
        <v>14468.16</v>
      </c>
      <c r="K24" s="151"/>
      <c r="L24" s="151"/>
      <c r="M24" s="108">
        <v>14468.16</v>
      </c>
      <c r="N24" s="151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5" t="s">
        <v>199</v>
      </c>
      <c r="B25" s="145" t="s">
        <v>70</v>
      </c>
      <c r="C25" s="145" t="s">
        <v>220</v>
      </c>
      <c r="D25" s="145" t="s">
        <v>131</v>
      </c>
      <c r="E25" s="145" t="s">
        <v>130</v>
      </c>
      <c r="F25" s="145" t="s">
        <v>131</v>
      </c>
      <c r="G25" s="145" t="s">
        <v>221</v>
      </c>
      <c r="H25" s="145" t="s">
        <v>131</v>
      </c>
      <c r="I25" s="77">
        <v>439514.16</v>
      </c>
      <c r="J25" s="77">
        <v>439514.16</v>
      </c>
      <c r="K25" s="151"/>
      <c r="L25" s="151"/>
      <c r="M25" s="108">
        <v>439514.16</v>
      </c>
      <c r="N25" s="151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5" t="s">
        <v>199</v>
      </c>
      <c r="B26" s="145" t="s">
        <v>70</v>
      </c>
      <c r="C26" s="145" t="s">
        <v>222</v>
      </c>
      <c r="D26" s="145" t="s">
        <v>223</v>
      </c>
      <c r="E26" s="145" t="s">
        <v>107</v>
      </c>
      <c r="F26" s="145" t="s">
        <v>108</v>
      </c>
      <c r="G26" s="145" t="s">
        <v>224</v>
      </c>
      <c r="H26" s="145" t="s">
        <v>225</v>
      </c>
      <c r="I26" s="77">
        <v>4212</v>
      </c>
      <c r="J26" s="77">
        <v>4212</v>
      </c>
      <c r="K26" s="151"/>
      <c r="L26" s="151"/>
      <c r="M26" s="108">
        <v>4212</v>
      </c>
      <c r="N26" s="151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5" t="s">
        <v>199</v>
      </c>
      <c r="B27" s="145" t="s">
        <v>70</v>
      </c>
      <c r="C27" s="145" t="s">
        <v>226</v>
      </c>
      <c r="D27" s="145" t="s">
        <v>227</v>
      </c>
      <c r="E27" s="145" t="s">
        <v>101</v>
      </c>
      <c r="F27" s="145" t="s">
        <v>102</v>
      </c>
      <c r="G27" s="145" t="s">
        <v>228</v>
      </c>
      <c r="H27" s="145" t="s">
        <v>229</v>
      </c>
      <c r="I27" s="77">
        <v>14000</v>
      </c>
      <c r="J27" s="77">
        <v>14000</v>
      </c>
      <c r="K27" s="151"/>
      <c r="L27" s="151"/>
      <c r="M27" s="108">
        <v>14000</v>
      </c>
      <c r="N27" s="151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5" t="s">
        <v>199</v>
      </c>
      <c r="B28" s="145" t="s">
        <v>70</v>
      </c>
      <c r="C28" s="145" t="s">
        <v>230</v>
      </c>
      <c r="D28" s="145" t="s">
        <v>231</v>
      </c>
      <c r="E28" s="145" t="s">
        <v>101</v>
      </c>
      <c r="F28" s="145" t="s">
        <v>102</v>
      </c>
      <c r="G28" s="145" t="s">
        <v>232</v>
      </c>
      <c r="H28" s="145" t="s">
        <v>233</v>
      </c>
      <c r="I28" s="77">
        <v>298670</v>
      </c>
      <c r="J28" s="77">
        <v>298670</v>
      </c>
      <c r="K28" s="151"/>
      <c r="L28" s="151"/>
      <c r="M28" s="108">
        <v>298670</v>
      </c>
      <c r="N28" s="151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17.25" customHeight="1" spans="1:24">
      <c r="A29" s="32" t="s">
        <v>170</v>
      </c>
      <c r="B29" s="33"/>
      <c r="C29" s="146"/>
      <c r="D29" s="146"/>
      <c r="E29" s="146"/>
      <c r="F29" s="146"/>
      <c r="G29" s="146"/>
      <c r="H29" s="147"/>
      <c r="I29" s="77">
        <v>4863843.83</v>
      </c>
      <c r="J29" s="77">
        <v>4863843.83</v>
      </c>
      <c r="K29" s="77"/>
      <c r="L29" s="77"/>
      <c r="M29" s="108">
        <v>4863843.83</v>
      </c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</row>
  </sheetData>
  <mergeCells count="31">
    <mergeCell ref="A2:X2"/>
    <mergeCell ref="A3:H3"/>
    <mergeCell ref="I4:X4"/>
    <mergeCell ref="J5:N5"/>
    <mergeCell ref="O5:Q5"/>
    <mergeCell ref="S5:X5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8"/>
  <sheetViews>
    <sheetView showZeros="0" workbookViewId="0">
      <selection activeCell="B25" sqref="B25"/>
    </sheetView>
  </sheetViews>
  <sheetFormatPr defaultColWidth="9.14166666666667" defaultRowHeight="14.25" customHeight="1"/>
  <cols>
    <col min="1" max="1" width="10.2833333333333" customWidth="1"/>
    <col min="2" max="2" width="18.87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234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"单位名称："&amp;"嵩明县小街镇中心卫生院"</f>
        <v>单位名称：嵩明县小街镇中心卫生院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8" t="s">
        <v>1</v>
      </c>
    </row>
    <row r="4" ht="21.75" customHeight="1" spans="1:23">
      <c r="A4" s="8" t="s">
        <v>235</v>
      </c>
      <c r="B4" s="9" t="s">
        <v>183</v>
      </c>
      <c r="C4" s="8" t="s">
        <v>184</v>
      </c>
      <c r="D4" s="8" t="s">
        <v>236</v>
      </c>
      <c r="E4" s="9" t="s">
        <v>185</v>
      </c>
      <c r="F4" s="9" t="s">
        <v>186</v>
      </c>
      <c r="G4" s="9" t="s">
        <v>237</v>
      </c>
      <c r="H4" s="9" t="s">
        <v>238</v>
      </c>
      <c r="I4" s="27" t="s">
        <v>55</v>
      </c>
      <c r="J4" s="10" t="s">
        <v>239</v>
      </c>
      <c r="K4" s="11"/>
      <c r="L4" s="11"/>
      <c r="M4" s="12"/>
      <c r="N4" s="10" t="s">
        <v>191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197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57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240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8" t="s">
        <v>241</v>
      </c>
      <c r="B9" s="68" t="s">
        <v>242</v>
      </c>
      <c r="C9" s="68" t="s">
        <v>243</v>
      </c>
      <c r="D9" s="68" t="s">
        <v>70</v>
      </c>
      <c r="E9" s="68" t="s">
        <v>116</v>
      </c>
      <c r="F9" s="68" t="s">
        <v>117</v>
      </c>
      <c r="G9" s="68" t="s">
        <v>228</v>
      </c>
      <c r="H9" s="68" t="s">
        <v>229</v>
      </c>
      <c r="I9" s="77">
        <v>200000</v>
      </c>
      <c r="J9" s="77"/>
      <c r="K9" s="108"/>
      <c r="L9" s="77"/>
      <c r="M9" s="77"/>
      <c r="N9" s="77"/>
      <c r="O9" s="77"/>
      <c r="P9" s="77"/>
      <c r="Q9" s="77"/>
      <c r="R9" s="77">
        <v>200000</v>
      </c>
      <c r="S9" s="77">
        <v>200000</v>
      </c>
      <c r="T9" s="77"/>
      <c r="U9" s="77"/>
      <c r="V9" s="77"/>
      <c r="W9" s="77"/>
    </row>
    <row r="10" ht="21.75" customHeight="1" spans="1:23">
      <c r="A10" s="68" t="s">
        <v>241</v>
      </c>
      <c r="B10" s="68" t="s">
        <v>242</v>
      </c>
      <c r="C10" s="68" t="s">
        <v>243</v>
      </c>
      <c r="D10" s="68" t="s">
        <v>70</v>
      </c>
      <c r="E10" s="68" t="s">
        <v>116</v>
      </c>
      <c r="F10" s="68" t="s">
        <v>117</v>
      </c>
      <c r="G10" s="68" t="s">
        <v>244</v>
      </c>
      <c r="H10" s="68" t="s">
        <v>245</v>
      </c>
      <c r="I10" s="77">
        <v>150000</v>
      </c>
      <c r="J10" s="77"/>
      <c r="K10" s="108"/>
      <c r="L10" s="77"/>
      <c r="M10" s="77"/>
      <c r="N10" s="77"/>
      <c r="O10" s="77"/>
      <c r="P10" s="77"/>
      <c r="Q10" s="77"/>
      <c r="R10" s="77">
        <v>150000</v>
      </c>
      <c r="S10" s="77">
        <v>150000</v>
      </c>
      <c r="T10" s="77"/>
      <c r="U10" s="77"/>
      <c r="V10" s="77"/>
      <c r="W10" s="77"/>
    </row>
    <row r="11" ht="21.75" customHeight="1" spans="1:23">
      <c r="A11" s="68" t="s">
        <v>241</v>
      </c>
      <c r="B11" s="68" t="s">
        <v>242</v>
      </c>
      <c r="C11" s="68" t="s">
        <v>243</v>
      </c>
      <c r="D11" s="68" t="s">
        <v>70</v>
      </c>
      <c r="E11" s="68" t="s">
        <v>116</v>
      </c>
      <c r="F11" s="68" t="s">
        <v>117</v>
      </c>
      <c r="G11" s="68" t="s">
        <v>246</v>
      </c>
      <c r="H11" s="68" t="s">
        <v>247</v>
      </c>
      <c r="I11" s="77">
        <v>250000</v>
      </c>
      <c r="J11" s="77"/>
      <c r="K11" s="108"/>
      <c r="L11" s="77"/>
      <c r="M11" s="77"/>
      <c r="N11" s="77"/>
      <c r="O11" s="77"/>
      <c r="P11" s="77"/>
      <c r="Q11" s="77"/>
      <c r="R11" s="77">
        <v>250000</v>
      </c>
      <c r="S11" s="77">
        <v>250000</v>
      </c>
      <c r="T11" s="77"/>
      <c r="U11" s="77"/>
      <c r="V11" s="77"/>
      <c r="W11" s="77"/>
    </row>
    <row r="12" ht="21.75" customHeight="1" spans="1:23">
      <c r="A12" s="68" t="s">
        <v>241</v>
      </c>
      <c r="B12" s="68" t="s">
        <v>242</v>
      </c>
      <c r="C12" s="68" t="s">
        <v>243</v>
      </c>
      <c r="D12" s="68" t="s">
        <v>70</v>
      </c>
      <c r="E12" s="68" t="s">
        <v>116</v>
      </c>
      <c r="F12" s="68" t="s">
        <v>117</v>
      </c>
      <c r="G12" s="68" t="s">
        <v>248</v>
      </c>
      <c r="H12" s="68" t="s">
        <v>249</v>
      </c>
      <c r="I12" s="77">
        <v>200000</v>
      </c>
      <c r="J12" s="77"/>
      <c r="K12" s="108"/>
      <c r="L12" s="77"/>
      <c r="M12" s="77"/>
      <c r="N12" s="77"/>
      <c r="O12" s="77"/>
      <c r="P12" s="77"/>
      <c r="Q12" s="77"/>
      <c r="R12" s="77">
        <v>200000</v>
      </c>
      <c r="S12" s="77">
        <v>200000</v>
      </c>
      <c r="T12" s="77"/>
      <c r="U12" s="77"/>
      <c r="V12" s="77"/>
      <c r="W12" s="77"/>
    </row>
    <row r="13" ht="21.75" customHeight="1" spans="1:23">
      <c r="A13" s="68" t="s">
        <v>241</v>
      </c>
      <c r="B13" s="68" t="s">
        <v>242</v>
      </c>
      <c r="C13" s="68" t="s">
        <v>243</v>
      </c>
      <c r="D13" s="68" t="s">
        <v>70</v>
      </c>
      <c r="E13" s="68" t="s">
        <v>116</v>
      </c>
      <c r="F13" s="68" t="s">
        <v>117</v>
      </c>
      <c r="G13" s="68" t="s">
        <v>250</v>
      </c>
      <c r="H13" s="68" t="s">
        <v>251</v>
      </c>
      <c r="I13" s="77">
        <v>6500000</v>
      </c>
      <c r="J13" s="77"/>
      <c r="K13" s="108"/>
      <c r="L13" s="77"/>
      <c r="M13" s="77"/>
      <c r="N13" s="77"/>
      <c r="O13" s="77"/>
      <c r="P13" s="77"/>
      <c r="Q13" s="77"/>
      <c r="R13" s="77">
        <v>6500000</v>
      </c>
      <c r="S13" s="77">
        <v>6500000</v>
      </c>
      <c r="T13" s="77"/>
      <c r="U13" s="77"/>
      <c r="V13" s="77"/>
      <c r="W13" s="77"/>
    </row>
    <row r="14" ht="21.75" customHeight="1" spans="1:23">
      <c r="A14" s="68" t="s">
        <v>241</v>
      </c>
      <c r="B14" s="68" t="s">
        <v>242</v>
      </c>
      <c r="C14" s="68" t="s">
        <v>243</v>
      </c>
      <c r="D14" s="68" t="s">
        <v>70</v>
      </c>
      <c r="E14" s="68" t="s">
        <v>116</v>
      </c>
      <c r="F14" s="68" t="s">
        <v>117</v>
      </c>
      <c r="G14" s="68" t="s">
        <v>252</v>
      </c>
      <c r="H14" s="68" t="s">
        <v>253</v>
      </c>
      <c r="I14" s="77">
        <v>70000</v>
      </c>
      <c r="J14" s="77"/>
      <c r="K14" s="108"/>
      <c r="L14" s="77"/>
      <c r="M14" s="77"/>
      <c r="N14" s="77"/>
      <c r="O14" s="77"/>
      <c r="P14" s="77"/>
      <c r="Q14" s="77"/>
      <c r="R14" s="77">
        <v>70000</v>
      </c>
      <c r="S14" s="77">
        <v>70000</v>
      </c>
      <c r="T14" s="77"/>
      <c r="U14" s="77"/>
      <c r="V14" s="77"/>
      <c r="W14" s="77"/>
    </row>
    <row r="15" ht="21.75" customHeight="1" spans="1:23">
      <c r="A15" s="68" t="s">
        <v>241</v>
      </c>
      <c r="B15" s="68" t="s">
        <v>242</v>
      </c>
      <c r="C15" s="68" t="s">
        <v>243</v>
      </c>
      <c r="D15" s="68" t="s">
        <v>70</v>
      </c>
      <c r="E15" s="68" t="s">
        <v>116</v>
      </c>
      <c r="F15" s="68" t="s">
        <v>117</v>
      </c>
      <c r="G15" s="68" t="s">
        <v>232</v>
      </c>
      <c r="H15" s="68" t="s">
        <v>233</v>
      </c>
      <c r="I15" s="77">
        <v>2082000</v>
      </c>
      <c r="J15" s="77"/>
      <c r="K15" s="108"/>
      <c r="L15" s="77"/>
      <c r="M15" s="77"/>
      <c r="N15" s="77"/>
      <c r="O15" s="77"/>
      <c r="P15" s="77"/>
      <c r="Q15" s="77"/>
      <c r="R15" s="77">
        <v>2082000</v>
      </c>
      <c r="S15" s="77">
        <v>2082000</v>
      </c>
      <c r="T15" s="77"/>
      <c r="U15" s="77"/>
      <c r="V15" s="77"/>
      <c r="W15" s="77"/>
    </row>
    <row r="16" ht="21.75" customHeight="1" spans="1:23">
      <c r="A16" s="68" t="s">
        <v>241</v>
      </c>
      <c r="B16" s="68" t="s">
        <v>242</v>
      </c>
      <c r="C16" s="68" t="s">
        <v>243</v>
      </c>
      <c r="D16" s="68" t="s">
        <v>70</v>
      </c>
      <c r="E16" s="68" t="s">
        <v>116</v>
      </c>
      <c r="F16" s="68" t="s">
        <v>117</v>
      </c>
      <c r="G16" s="68" t="s">
        <v>254</v>
      </c>
      <c r="H16" s="68" t="s">
        <v>255</v>
      </c>
      <c r="I16" s="77">
        <v>250000</v>
      </c>
      <c r="J16" s="77"/>
      <c r="K16" s="108"/>
      <c r="L16" s="77"/>
      <c r="M16" s="77"/>
      <c r="N16" s="77"/>
      <c r="O16" s="77"/>
      <c r="P16" s="77"/>
      <c r="Q16" s="77"/>
      <c r="R16" s="77">
        <v>250000</v>
      </c>
      <c r="S16" s="77">
        <v>250000</v>
      </c>
      <c r="T16" s="77"/>
      <c r="U16" s="77"/>
      <c r="V16" s="77"/>
      <c r="W16" s="77"/>
    </row>
    <row r="17" ht="21.75" customHeight="1" spans="1:23">
      <c r="A17" s="68" t="s">
        <v>241</v>
      </c>
      <c r="B17" s="68" t="s">
        <v>242</v>
      </c>
      <c r="C17" s="68" t="s">
        <v>243</v>
      </c>
      <c r="D17" s="68" t="s">
        <v>70</v>
      </c>
      <c r="E17" s="68" t="s">
        <v>116</v>
      </c>
      <c r="F17" s="68" t="s">
        <v>117</v>
      </c>
      <c r="G17" s="68" t="s">
        <v>256</v>
      </c>
      <c r="H17" s="68" t="s">
        <v>257</v>
      </c>
      <c r="I17" s="77">
        <v>900000</v>
      </c>
      <c r="J17" s="77"/>
      <c r="K17" s="108"/>
      <c r="L17" s="77"/>
      <c r="M17" s="77"/>
      <c r="N17" s="77"/>
      <c r="O17" s="77"/>
      <c r="P17" s="77"/>
      <c r="Q17" s="77"/>
      <c r="R17" s="77">
        <v>900000</v>
      </c>
      <c r="S17" s="77">
        <v>900000</v>
      </c>
      <c r="T17" s="77"/>
      <c r="U17" s="77"/>
      <c r="V17" s="77"/>
      <c r="W17" s="77"/>
    </row>
    <row r="18" ht="18.75" customHeight="1" spans="1:23">
      <c r="A18" s="32" t="s">
        <v>170</v>
      </c>
      <c r="B18" s="33"/>
      <c r="C18" s="33"/>
      <c r="D18" s="33"/>
      <c r="E18" s="33"/>
      <c r="F18" s="33"/>
      <c r="G18" s="33"/>
      <c r="H18" s="34"/>
      <c r="I18" s="77">
        <v>10602000</v>
      </c>
      <c r="J18" s="77"/>
      <c r="K18" s="108"/>
      <c r="L18" s="77"/>
      <c r="M18" s="77"/>
      <c r="N18" s="77"/>
      <c r="O18" s="77"/>
      <c r="P18" s="77"/>
      <c r="Q18" s="77"/>
      <c r="R18" s="77">
        <v>10602000</v>
      </c>
      <c r="S18" s="77">
        <v>10602000</v>
      </c>
      <c r="T18" s="77"/>
      <c r="U18" s="77"/>
      <c r="V18" s="77"/>
      <c r="W18" s="77"/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D20" sqref="D2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258</v>
      </c>
    </row>
    <row r="2" ht="39.75" customHeight="1" spans="1:10">
      <c r="A2" s="64" t="str">
        <f>"2025"&amp;"年部门项目支出绩效目标表"</f>
        <v>2025年部门项目支出绩效目标表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"单位名称："&amp;"嵩明县小街镇中心卫生院"</f>
        <v>单位名称：嵩明县小街镇中心卫生院</v>
      </c>
    </row>
    <row r="4" ht="44.25" customHeight="1" spans="1:10">
      <c r="A4" s="66" t="s">
        <v>184</v>
      </c>
      <c r="B4" s="66" t="s">
        <v>259</v>
      </c>
      <c r="C4" s="66" t="s">
        <v>260</v>
      </c>
      <c r="D4" s="66" t="s">
        <v>261</v>
      </c>
      <c r="E4" s="66" t="s">
        <v>262</v>
      </c>
      <c r="F4" s="67" t="s">
        <v>263</v>
      </c>
      <c r="G4" s="66" t="s">
        <v>264</v>
      </c>
      <c r="H4" s="67" t="s">
        <v>265</v>
      </c>
      <c r="I4" s="67" t="s">
        <v>266</v>
      </c>
      <c r="J4" s="66" t="s">
        <v>267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9" t="s">
        <v>70</v>
      </c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134" t="s">
        <v>243</v>
      </c>
      <c r="B7" s="20" t="s">
        <v>268</v>
      </c>
      <c r="C7" s="20" t="s">
        <v>269</v>
      </c>
      <c r="D7" s="20" t="s">
        <v>270</v>
      </c>
      <c r="E7" s="29" t="s">
        <v>271</v>
      </c>
      <c r="F7" s="20" t="s">
        <v>272</v>
      </c>
      <c r="G7" s="29" t="s">
        <v>273</v>
      </c>
      <c r="H7" s="20" t="s">
        <v>274</v>
      </c>
      <c r="I7" s="20" t="s">
        <v>275</v>
      </c>
      <c r="J7" s="29" t="s">
        <v>276</v>
      </c>
    </row>
    <row r="8" ht="42" customHeight="1" spans="1:10">
      <c r="A8" s="134" t="s">
        <v>243</v>
      </c>
      <c r="B8" s="20" t="s">
        <v>268</v>
      </c>
      <c r="C8" s="20" t="s">
        <v>277</v>
      </c>
      <c r="D8" s="20" t="s">
        <v>278</v>
      </c>
      <c r="E8" s="29" t="s">
        <v>279</v>
      </c>
      <c r="F8" s="20" t="s">
        <v>280</v>
      </c>
      <c r="G8" s="29" t="s">
        <v>281</v>
      </c>
      <c r="H8" s="20"/>
      <c r="I8" s="20" t="s">
        <v>282</v>
      </c>
      <c r="J8" s="29" t="s">
        <v>283</v>
      </c>
    </row>
    <row r="9" ht="42" customHeight="1" spans="1:10">
      <c r="A9" s="134" t="s">
        <v>243</v>
      </c>
      <c r="B9" s="20" t="s">
        <v>268</v>
      </c>
      <c r="C9" s="20" t="s">
        <v>284</v>
      </c>
      <c r="D9" s="20" t="s">
        <v>285</v>
      </c>
      <c r="E9" s="29" t="s">
        <v>286</v>
      </c>
      <c r="F9" s="20" t="s">
        <v>280</v>
      </c>
      <c r="G9" s="29" t="s">
        <v>287</v>
      </c>
      <c r="H9" s="20" t="s">
        <v>274</v>
      </c>
      <c r="I9" s="20" t="s">
        <v>275</v>
      </c>
      <c r="J9" s="29" t="s">
        <v>288</v>
      </c>
    </row>
  </sheetData>
  <mergeCells count="4">
    <mergeCell ref="A2:J2"/>
    <mergeCell ref="A3:H3"/>
    <mergeCell ref="A7:A9"/>
    <mergeCell ref="B7:B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2025-03-07T00:32:00Z</dcterms:created>
  <dcterms:modified xsi:type="dcterms:W3CDTF">2025-04-28T02:31:00Z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2052-10.1.0.7698</vt:lpwstr>
  </property>
</Properties>
</file>