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<sst xmlns="http://schemas.openxmlformats.org/spreadsheetml/2006/main" count="1893" uniqueCount="457">
  <si>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</si>
  <si>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</si>
  <si>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</si>
  <si>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</si>
  <si>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</si>
  <si>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</si>
  <si>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</si>
  <si>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</si>
  <si>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</si>
  <si>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</si>
  <si>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</si>
  <si>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</si>
  <si>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</si>
  <si>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</si>
  <si>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</si>
  <si>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</si>
  <si>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</si>
  <si>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</si>
  <si>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</si>
  <si>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</si>
  <si>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</si>
  <si>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</si>
  <si>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</si>
  <si>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</si>
  <si>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</si>
  <si>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</si>
  <si>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</si>
  <si>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</si>
  <si>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</si>
  <si>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</si>
  <si>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</si>
  <si>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</si>
  <si>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</si>
  <si>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</si>
  <si>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</si>
  <si>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</si>
  <si>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</si>
  <si>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</si>
  <si>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</si>
  <si>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</si>
  <si>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</si>
  <si>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</si>
  <si>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</si>
  <si>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</si>
  <si>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</si>
  <si>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</si>
  <si>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</si>
  <si>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</si>
  <si>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</si>
  <si>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</si>
  <si>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</si>
  <si>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</si>
  <si>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</si>
  <si>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</si>
  <si>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</si>
  <si>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</si>
  <si>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</si>
  <si>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</si>
  <si>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</si>
  <si>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</si>
  <si>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</si>
  <si>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</si>
  <si>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</si>
  <si>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</si>
  <si>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</si>
  <si>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</si>
  <si>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</si>
  <si>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</si>
  <si>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</si>
  <si>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572001</t>
  </si>
  <si>
    <t>嵩明县牛栏江镇人民政府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</si>
  <si>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</si>
  <si>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</si>
  <si>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</si>
  <si>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</si>
  <si>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</si>
  <si>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</si>
  <si>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</si>
  <si>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</si>
  <si>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</si>
  <si>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</si>
  <si>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</si>
  <si>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</si>
  <si>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</si>
  <si>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</si>
  <si>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</si>
  <si>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</si>
  <si>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</si>
  <si>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</si>
  <si>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</si>
  <si>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</si>
  <si>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</si>
  <si>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</si>
  <si>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</si>
  <si>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</si>
  <si>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</si>
  <si>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</si>
  <si>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</si>
  <si>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</si>
  <si>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</si>
  <si>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</si>
  <si>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</si>
  <si>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</si>
  <si>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</si>
  <si>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</si>
  <si>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</si>
  <si>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</si>
  <si>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</si>
  <si>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</si>
  <si>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</si>
  <si>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</si>
  <si>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</si>
  <si>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</si>
  <si>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</si>
  <si>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</si>
  <si>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</si>
  <si>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</si>
  <si>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</si>
  <si>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</si>
  <si>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</si>
  <si>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</si>
  <si>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</si>
  <si>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</si>
  <si>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</si>
  <si>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</si>
  <si>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</si>
  <si>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</si>
  <si>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</si>
  <si>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</si>
  <si>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</si>
  <si>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</si>
  <si>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</si>
  <si>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</si>
  <si>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</si>
  <si>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</si>
  <si>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</si>
  <si>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</si>
  <si>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</si>
  <si>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</si>
  <si>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</si>
  <si>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</si>
  <si>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</si>
  <si>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</si>
  <si>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</si>
  <si>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</si>
  <si>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</si>
  <si>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</si>
  <si>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</si>
  <si>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</si>
  <si>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</si>
  <si>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</si>
  <si>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</si>
  <si>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</si>
  <si>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</si>
  <si>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</si>
  <si>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</si>
  <si>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</si>
  <si>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</si>
  <si>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</si>
  <si>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</si>
  <si>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</si>
  <si>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</si>
  <si>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</si>
  <si>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</si>
  <si>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</si>
  <si>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</si>
  <si>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</si>
  <si>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</si>
  <si>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</si>
  <si>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</si>
  <si>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</si>
  <si>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</si>
  <si>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</si>
  <si>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</si>
  <si>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</si>
  <si>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</si>
  <si>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</si>
  <si>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</si>
  <si>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</si>
  <si>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</si>
  <si>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</si>
  <si>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</si>
  <si>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</si>
  <si>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</si>
  <si>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</si>
  <si>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</si>
  <si>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</si>
  <si>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</si>
  <si>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</si>
  <si>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</si>
  <si>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</si>
  <si>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</si>
  <si>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</si>
  <si>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</si>
  <si>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</si>
  <si>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</si>
  <si>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</si>
  <si>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</si>
  <si>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</si>
  <si>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</si>
  <si>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</si>
  <si>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</si>
  <si>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</si>
  <si>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</si>
  <si>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</si>
  <si>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</si>
  <si>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</si>
  <si>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</si>
  <si>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</si>
  <si>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</si>
  <si>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</si>
  <si>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530186210000000017942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</si>
  <si>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</si>
  <si>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</si>
  <si>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</si>
  <si>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</si>
  <si>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</si>
  <si>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</si>
  <si>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</si>
  <si>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530186210000000017944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</si>
  <si>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</si>
  <si>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</si>
  <si>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</si>
  <si>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</si>
  <si>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</si>
  <si>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</si>
  <si>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</si>
  <si>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</si>
  <si>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</si>
  <si>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530186210000000017945</t>
  </si>
  <si>
    <t>30113</t>
  </si>
  <si>
    <t>530186210000000017946</t>
  </si>
  <si>
    <t>对个人和家庭的补助</t>
  </si>
  <si>
    <t>30305</t>
  </si>
  <si>
    <t>生活补助</t>
  </si>
  <si>
    <t>530186210000000017948</t>
  </si>
  <si>
    <t>公车购置及运维费</t>
  </si>
  <si>
    <t>30231</t>
  </si>
  <si>
    <t>公务用车运行维护费</t>
  </si>
  <si>
    <t>530186210000000017949</t>
  </si>
  <si>
    <t>公务交通补贴</t>
  </si>
  <si>
    <t>30239</t>
  </si>
  <si>
    <t>其他交通费用</t>
  </si>
  <si>
    <t>530186210000000017950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</si>
  <si>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</si>
  <si>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</si>
  <si>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</si>
  <si>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</si>
  <si>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</si>
  <si>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</si>
  <si>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</si>
  <si>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</si>
  <si>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</si>
  <si>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</si>
  <si>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</si>
  <si>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</si>
  <si>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</si>
  <si>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</si>
  <si>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</si>
  <si>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</si>
  <si>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</si>
  <si>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</si>
  <si>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</si>
  <si>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530186231100001432259</t>
  </si>
  <si>
    <t>行政人员绩效奖励</t>
  </si>
  <si>
    <t>530186231100001432263</t>
  </si>
  <si>
    <t>离退休人员支出</t>
  </si>
  <si>
    <t>530186231100001432264</t>
  </si>
  <si>
    <t>其他公用经费支出</t>
  </si>
  <si>
    <t>530186241100002361471</t>
  </si>
  <si>
    <t>工会经费</t>
  </si>
  <si>
    <t>30228</t>
  </si>
  <si>
    <t>530186251100003760223</t>
  </si>
  <si>
    <t>下穿涵人员工资</t>
  </si>
  <si>
    <t>30199</t>
  </si>
  <si>
    <t>其他工资福利支出</t>
  </si>
  <si>
    <t>530186251100003763932</t>
  </si>
  <si>
    <t>事业人员支出工资</t>
  </si>
  <si>
    <t>30107</t>
  </si>
  <si>
    <t>绩效工资</t>
  </si>
  <si>
    <t>530186251100003763933</t>
  </si>
  <si>
    <t>530186251100003794362</t>
  </si>
  <si>
    <t>村（居）委及社区工资补助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</si>
  <si>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</si>
  <si>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</si>
  <si>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</si>
  <si>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</si>
  <si>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</si>
  <si>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</si>
  <si>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</si>
  <si>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</si>
  <si>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530186241100002885776</t>
  </si>
  <si>
    <t>牛栏江镇人民政府自有资金（水务局拨入牛栏江治理工程征占地补助款）资金</t>
  </si>
  <si>
    <t>530186251100003880037</t>
  </si>
  <si>
    <t>2025年牛栏江镇经济发展专项资金火化补助资金</t>
  </si>
  <si>
    <t>530186251100003880052</t>
  </si>
  <si>
    <t>2025年牛栏江镇经济发展专项资金义务兵优待金资金</t>
  </si>
  <si>
    <t>530186251100003880061</t>
  </si>
  <si>
    <t>2025年牛栏江镇经济发展专项资金电费经费</t>
  </si>
  <si>
    <t>530186251100003880094</t>
  </si>
  <si>
    <t>2025年牛栏江镇经济发展专项资金党建报刊经费</t>
  </si>
  <si>
    <t>530186251100003880098</t>
  </si>
  <si>
    <t>2025年牛栏江镇经济发展专项资金临聘人员工资资金</t>
  </si>
  <si>
    <t>530186251100003880112</t>
  </si>
  <si>
    <t>2025年牛栏江镇经济发展专项资金食堂运转经费资金</t>
  </si>
  <si>
    <t>530186251100003880129</t>
  </si>
  <si>
    <t>2025年牛栏江镇经济发展专项资金工会经费</t>
  </si>
  <si>
    <t>530186251100003880133</t>
  </si>
  <si>
    <t>2025年牛栏江镇经济发展专项资金招商引资工作经费资金</t>
  </si>
  <si>
    <t>530186251100003880159</t>
  </si>
  <si>
    <t>25年牛栏江镇经济发展专项资金其他行政运转经费</t>
  </si>
  <si>
    <t>530186251100003880178</t>
  </si>
  <si>
    <t>25年牛栏江镇经济发展专项资金护林防火临时护林员工资经费</t>
  </si>
  <si>
    <t>530186251100003880180</t>
  </si>
  <si>
    <t>25年牛栏江镇经济发展专项资金集镇垃圾清运费资金</t>
  </si>
  <si>
    <t>530186251100003958193</t>
  </si>
  <si>
    <t>牛栏江镇农综中心截止2023年10月自有资金</t>
  </si>
  <si>
    <t>530186251100003958527</t>
  </si>
  <si>
    <t>牛栏江镇农综中心第一批自有资金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</si>
  <si>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</si>
  <si>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</si>
  <si>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</si>
  <si>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</si>
  <si>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</si>
  <si>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</si>
  <si>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</si>
  <si>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</si>
  <si>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</si>
  <si>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</si>
  <si>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维持镇各项事务正常运转，保障镇2022年护林防火、牛栏江治理、社会事务服务管理有序开展。    </t>
  </si>
  <si>
    <t>产出指标</t>
  </si>
  <si>
    <t>质量指标</t>
  </si>
  <si>
    <t xml:space="preserve">提升乡镇整体服务水平 </t>
  </si>
  <si>
    <t>=</t>
  </si>
  <si>
    <t>90</t>
  </si>
  <si>
    <t>%</t>
  </si>
  <si>
    <t>定性指标</t>
  </si>
  <si>
    <t>服务水平提升度</t>
  </si>
  <si>
    <t>效益指标</t>
  </si>
  <si>
    <t>经济效益</t>
  </si>
  <si>
    <t xml:space="preserve">辖区各项事务有序开展，社会安定和谐 </t>
  </si>
  <si>
    <t xml:space="preserve">日常事务完成度，治安稳定度
</t>
  </si>
  <si>
    <t>社会效益</t>
  </si>
  <si>
    <t xml:space="preserve">辖区森林覆盖率高，水污染程度低，人居环境良好 </t>
  </si>
  <si>
    <t>森林覆盖率，水污染程度，人居环境提升情况</t>
  </si>
  <si>
    <t>满意度指标</t>
  </si>
  <si>
    <t>服务对象满意度</t>
  </si>
  <si>
    <t xml:space="preserve">群众满意度 </t>
  </si>
  <si>
    <t xml:space="preserve">维持镇各项事务正常运转，保障镇2022年护林防火、牛栏江治理、社会事务服务管理有序开展。      
</t>
  </si>
  <si>
    <t xml:space="preserve">服务对象满意度 </t>
  </si>
  <si>
    <t xml:space="preserve">群众满意度
</t>
  </si>
  <si>
    <t xml:space="preserve">维持镇各项事务正常运转，保障镇2022年护林防火、牛栏江治理、社会事务服务管理有序开展。 </t>
  </si>
  <si>
    <t>日常事务完成度，治安稳定度</t>
  </si>
  <si>
    <t xml:space="preserve">森林覆盖率，水污染程度，人居环境提升情况
</t>
  </si>
  <si>
    <t xml:space="preserve">维持镇各项事务正常运转，保障镇2022年护林防火、牛栏江治理、社会事务服务管理有序开展。      
</t>
  </si>
  <si>
    <t>定量指标</t>
  </si>
  <si>
    <t>群众满意度</t>
  </si>
  <si>
    <t>元</t>
  </si>
  <si>
    <t>维持镇各项事务正常运转，保障镇2022年护林防火、牛栏江治理、社会事务服务管理有序开展。</t>
  </si>
  <si>
    <t xml:space="preserve">保障单位自有资金使用健康规范						
</t>
  </si>
  <si>
    <t>数量指标</t>
  </si>
  <si>
    <t>林业退耕还林资金</t>
  </si>
  <si>
    <t xml:space="preserve">686518.20 </t>
  </si>
  <si>
    <t>按标准支付</t>
  </si>
  <si>
    <t>中央财政森林抚育资金</t>
  </si>
  <si>
    <t xml:space="preserve">362064 </t>
  </si>
  <si>
    <t>保障单位自有资金使用健康规范</t>
  </si>
  <si>
    <t>保障</t>
  </si>
  <si>
    <t>个</t>
  </si>
  <si>
    <t>反映部门（单位）自有资金使用情况。</t>
  </si>
  <si>
    <t>&gt;=</t>
  </si>
  <si>
    <t>反映部门（单位）人员对资金使用的满意程度。</t>
  </si>
  <si>
    <t xml:space="preserve">维持镇各项事务正常运转，保障镇2022年护林防火、牛栏江治理、社会事务服务管理有序开展。   	</t>
  </si>
  <si>
    <t>"辖区各项事务有序开展，社会安定和谐 "</t>
  </si>
  <si>
    <t xml:space="preserve">日常事务完成度，治安稳定度
</t>
  </si>
  <si>
    <t>十年禁渔经费</t>
  </si>
  <si>
    <t>9872</t>
  </si>
  <si>
    <t>按标准支付资金</t>
  </si>
  <si>
    <t>农科农产品质量安全县补助资金</t>
  </si>
  <si>
    <t>47975</t>
  </si>
  <si>
    <t>农技推广员补助资金</t>
  </si>
  <si>
    <t>115200</t>
  </si>
  <si>
    <t>兽医村级防疫员防疫经费</t>
  </si>
  <si>
    <t>38400</t>
  </si>
  <si>
    <t>林业天保工程管护费</t>
  </si>
  <si>
    <t>299300</t>
  </si>
  <si>
    <t>重大动物防疫经费</t>
  </si>
  <si>
    <t>20000</t>
  </si>
  <si>
    <t>小海子水源保护经费</t>
  </si>
  <si>
    <t>3025</t>
  </si>
  <si>
    <t>农业水费</t>
  </si>
  <si>
    <t>3403.13</t>
  </si>
  <si>
    <t>专职消防运行经费</t>
  </si>
  <si>
    <t>9929</t>
  </si>
  <si>
    <t>小型水库维修养护经费</t>
  </si>
  <si>
    <t>500</t>
  </si>
  <si>
    <t xml:space="preserve">保障单位自有资金使用健康规范 </t>
  </si>
  <si>
    <t xml:space="preserve">单位人员满意度 </t>
  </si>
  <si>
    <t>牛栏江治理工程征占地补助款</t>
  </si>
  <si>
    <t>3000000</t>
  </si>
  <si>
    <t>预算06表</t>
  </si>
  <si>
    <t>政府性基金预算支出预算表</t>
  </si>
  <si>
    <t>单位名称：昆明市发展和改革委员会</t>
  </si>
  <si>
    <t>政府性基金预算支出</t>
  </si>
  <si>
    <t>备注：嵩明县牛栏江镇人民政府2025年无政府性基金预算支出，故本表为空表。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</si>
  <si>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</si>
  <si>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</si>
  <si>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</si>
  <si>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</si>
  <si>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</si>
  <si>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</si>
  <si>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</si>
  <si>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</si>
  <si>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</si>
  <si>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</si>
  <si>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</si>
  <si>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公务车辆、添加燃料服务</t>
  </si>
  <si>
    <t>车辆加油、添加燃料服务</t>
  </si>
  <si>
    <t>公务车辆维修和保养</t>
  </si>
  <si>
    <t>车辆维修和保养服务</t>
  </si>
  <si>
    <t>公务车辆保险服务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</si>
  <si>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</si>
  <si>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</si>
  <si>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</si>
  <si>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</si>
  <si>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</si>
  <si>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</si>
  <si>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</si>
  <si>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</si>
  <si>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</si>
  <si>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购买维修和保养服务</t>
  </si>
  <si>
    <t>B1101 维修保养服务</t>
  </si>
  <si>
    <t>B 政府履职辅助性服务</t>
  </si>
  <si>
    <t>公务车辆维修和保养服务</t>
  </si>
  <si>
    <t>预算09-1表</t>
  </si>
  <si>
    <t>单位名称（项目）</t>
  </si>
  <si>
    <t>地区</t>
  </si>
  <si>
    <t>杨林经开区</t>
  </si>
  <si>
    <t>备注：嵩明县牛栏江镇人民政府2025年无对下转移支付预算，故本表为空表。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</si>
  <si>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</si>
  <si>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</si>
  <si>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</si>
  <si>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</si>
  <si>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</si>
  <si>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</si>
  <si>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</si>
  <si>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</si>
  <si>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</si>
  <si>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备注：嵩明县牛栏江镇人民政府2025年无新增资产配置预算，故本表为空表。</t>
  </si>
  <si>
    <t>预算11表</t>
  </si>
  <si>
    <t>上级补助</t>
  </si>
  <si>
    <t>备注：嵩明县牛栏江镇人民政府2025年无上级转移支付补助项目支出预算，故本表为空表。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</si>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</sst>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/mm/dd\ hh:mm:ss"/>
    <numFmt numFmtId="178" formatCode="#,##0.00;\-#,##0.00;;@"/>
    <numFmt numFmtId="179" formatCode="#,##0;\-#,##0;;@"/>
    <numFmt numFmtId="180" formatCode="yyyy/mm/dd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8" fontId="17" fillId="0" borderId="7">
      <alignment horizontal="right" vertical="center"/>
    </xf>
    <xf numFmtId="49" fontId="17" fillId="0" borderId="7">
      <alignment horizontal="left" vertical="center" wrapText="1"/>
    </xf>
    <xf numFmtId="178" fontId="17" fillId="0" borderId="7">
      <alignment horizontal="right" vertical="center"/>
    </xf>
    <xf numFmtId="176" fontId="17" fillId="0" borderId="7">
      <alignment horizontal="right" vertical="center"/>
    </xf>
    <xf numFmtId="179" fontId="17" fillId="0" borderId="7">
      <alignment horizontal="right" vertical="center"/>
    </xf>
  </cellStyleXfs>
  <cellXfs count="197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9" fontId="5" fillId="0" borderId="7" xfId="56" applyFont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workbookViewId="0">
      <selection activeCell="B52" sqref="B52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6"/>
      <c r="B1" s="46"/>
      <c r="C1" s="46"/>
      <c r="D1" s="64" t="s">
        <v>0</v>
      </c>
    </row>
    <row r="2" ht="41.25" customHeight="1" spans="1:1">
      <c r="A2" s="41" t="str">
        <f>"2025"&amp;"年部门财务收支预算总表"</f>
        <v>2025年部门财务收支预算总表</v>
      </c>
    </row>
    <row r="3" ht="17.25" customHeight="1" spans="1:4">
      <c r="A3" s="44" t="str">
        <f>"单位名称："&amp;"嵩明县牛栏江镇人民政府"</f>
        <v>单位名称：嵩明县牛栏江镇人民政府</v>
      </c>
      <c r="B3" s="162"/>
      <c r="D3" s="141" t="s">
        <v>1</v>
      </c>
    </row>
    <row r="4" ht="23.25" customHeight="1" spans="1:4">
      <c r="A4" s="163" t="s">
        <v>2</v>
      </c>
      <c r="B4" s="164"/>
      <c r="C4" s="163" t="s">
        <v>3</v>
      </c>
      <c r="D4" s="164"/>
    </row>
    <row r="5" ht="24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ht="17.25" customHeight="1" spans="1:4">
      <c r="A6" s="165" t="s">
        <v>7</v>
      </c>
      <c r="B6" s="78">
        <v>30468822.88</v>
      </c>
      <c r="C6" s="165" t="s">
        <v>8</v>
      </c>
      <c r="D6" s="78">
        <v>20688960</v>
      </c>
    </row>
    <row r="7" ht="17.25" customHeight="1" spans="1:4">
      <c r="A7" s="165" t="s">
        <v>9</v>
      </c>
      <c r="B7" s="78"/>
      <c r="C7" s="165" t="s">
        <v>10</v>
      </c>
      <c r="D7" s="78"/>
    </row>
    <row r="8" ht="17.25" customHeight="1" spans="1:4">
      <c r="A8" s="165" t="s">
        <v>11</v>
      </c>
      <c r="B8" s="78"/>
      <c r="C8" s="196" t="s">
        <v>12</v>
      </c>
      <c r="D8" s="78"/>
    </row>
    <row r="9" ht="17.25" customHeight="1" spans="1:4">
      <c r="A9" s="165" t="s">
        <v>13</v>
      </c>
      <c r="B9" s="78"/>
      <c r="C9" s="196" t="s">
        <v>14</v>
      </c>
      <c r="D9" s="78"/>
    </row>
    <row r="10" ht="17.25" customHeight="1" spans="1:4">
      <c r="A10" s="165" t="s">
        <v>15</v>
      </c>
      <c r="B10" s="78">
        <v>4596186.33</v>
      </c>
      <c r="C10" s="196" t="s">
        <v>16</v>
      </c>
      <c r="D10" s="78"/>
    </row>
    <row r="11" ht="17.25" customHeight="1" spans="1:4">
      <c r="A11" s="165" t="s">
        <v>17</v>
      </c>
      <c r="B11" s="78"/>
      <c r="C11" s="196" t="s">
        <v>18</v>
      </c>
      <c r="D11" s="78"/>
    </row>
    <row r="12" ht="17.25" customHeight="1" spans="1:4">
      <c r="A12" s="165" t="s">
        <v>19</v>
      </c>
      <c r="B12" s="78"/>
      <c r="C12" s="31" t="s">
        <v>20</v>
      </c>
      <c r="D12" s="78"/>
    </row>
    <row r="13" ht="17.25" customHeight="1" spans="1:4">
      <c r="A13" s="165" t="s">
        <v>21</v>
      </c>
      <c r="B13" s="78">
        <v>4596186.33</v>
      </c>
      <c r="C13" s="31" t="s">
        <v>22</v>
      </c>
      <c r="D13" s="78">
        <v>2675090.9</v>
      </c>
    </row>
    <row r="14" ht="17.25" customHeight="1" spans="1:4">
      <c r="A14" s="165" t="s">
        <v>23</v>
      </c>
      <c r="B14" s="78"/>
      <c r="C14" s="31" t="s">
        <v>24</v>
      </c>
      <c r="D14" s="78">
        <v>1435991.11</v>
      </c>
    </row>
    <row r="15" ht="17.25" customHeight="1" spans="1:4">
      <c r="A15" s="165" t="s">
        <v>25</v>
      </c>
      <c r="B15" s="109"/>
      <c r="C15" s="31" t="s">
        <v>26</v>
      </c>
      <c r="D15" s="78"/>
    </row>
    <row r="16" ht="17.25" customHeight="1" spans="1:4">
      <c r="A16" s="146"/>
      <c r="B16" s="78"/>
      <c r="C16" s="31" t="s">
        <v>27</v>
      </c>
      <c r="D16" s="78"/>
    </row>
    <row r="17" ht="17.25" customHeight="1" spans="1:4">
      <c r="A17" s="166"/>
      <c r="B17" s="78"/>
      <c r="C17" s="31" t="s">
        <v>28</v>
      </c>
      <c r="D17" s="78">
        <v>8860185.16</v>
      </c>
    </row>
    <row r="18" ht="17.25" customHeight="1" spans="1:4">
      <c r="A18" s="166"/>
      <c r="B18" s="78"/>
      <c r="C18" s="31" t="s">
        <v>29</v>
      </c>
      <c r="D18" s="78"/>
    </row>
    <row r="19" ht="17.25" customHeight="1" spans="1:4">
      <c r="A19" s="166"/>
      <c r="B19" s="78"/>
      <c r="C19" s="31" t="s">
        <v>30</v>
      </c>
      <c r="D19" s="78"/>
    </row>
    <row r="20" ht="17.25" customHeight="1" spans="1:4">
      <c r="A20" s="166"/>
      <c r="B20" s="78"/>
      <c r="C20" s="31" t="s">
        <v>31</v>
      </c>
      <c r="D20" s="78"/>
    </row>
    <row r="21" ht="17.25" customHeight="1" spans="1:4">
      <c r="A21" s="166"/>
      <c r="B21" s="78"/>
      <c r="C21" s="31" t="s">
        <v>32</v>
      </c>
      <c r="D21" s="78"/>
    </row>
    <row r="22" ht="17.25" customHeight="1" spans="1:4">
      <c r="A22" s="166"/>
      <c r="B22" s="78"/>
      <c r="C22" s="31" t="s">
        <v>33</v>
      </c>
      <c r="D22" s="78"/>
    </row>
    <row r="23" ht="17.25" customHeight="1" spans="1:4">
      <c r="A23" s="166"/>
      <c r="B23" s="78"/>
      <c r="C23" s="31" t="s">
        <v>34</v>
      </c>
      <c r="D23" s="78"/>
    </row>
    <row r="24" ht="17.25" customHeight="1" spans="1:4">
      <c r="A24" s="166"/>
      <c r="B24" s="78"/>
      <c r="C24" s="31" t="s">
        <v>35</v>
      </c>
      <c r="D24" s="78">
        <v>1404782.04</v>
      </c>
    </row>
    <row r="25" ht="17.25" customHeight="1" spans="1:4">
      <c r="A25" s="166"/>
      <c r="B25" s="78"/>
      <c r="C25" s="31" t="s">
        <v>36</v>
      </c>
      <c r="D25" s="78"/>
    </row>
    <row r="26" ht="17.25" customHeight="1" spans="1:4">
      <c r="A26" s="166"/>
      <c r="B26" s="78"/>
      <c r="C26" s="146" t="s">
        <v>37</v>
      </c>
      <c r="D26" s="78"/>
    </row>
    <row r="27" ht="17.25" customHeight="1" spans="1:4">
      <c r="A27" s="166"/>
      <c r="B27" s="78"/>
      <c r="C27" s="31" t="s">
        <v>38</v>
      </c>
      <c r="D27" s="78"/>
    </row>
    <row r="28" ht="16.5" customHeight="1" spans="1:4">
      <c r="A28" s="166"/>
      <c r="B28" s="78"/>
      <c r="C28" s="31" t="s">
        <v>39</v>
      </c>
      <c r="D28" s="78"/>
    </row>
    <row r="29" ht="16.5" customHeight="1" spans="1:4">
      <c r="A29" s="166"/>
      <c r="B29" s="78"/>
      <c r="C29" s="146" t="s">
        <v>40</v>
      </c>
      <c r="D29" s="78"/>
    </row>
    <row r="30" ht="17.25" customHeight="1" spans="1:4">
      <c r="A30" s="166"/>
      <c r="B30" s="78"/>
      <c r="C30" s="146" t="s">
        <v>41</v>
      </c>
      <c r="D30" s="78"/>
    </row>
    <row r="31" ht="17.25" customHeight="1" spans="1:4">
      <c r="A31" s="166"/>
      <c r="B31" s="78"/>
      <c r="C31" s="31" t="s">
        <v>42</v>
      </c>
      <c r="D31" s="78"/>
    </row>
    <row r="32" ht="16.5" customHeight="1" spans="1:4">
      <c r="A32" s="166" t="s">
        <v>43</v>
      </c>
      <c r="B32" s="78">
        <v>35065009.21</v>
      </c>
      <c r="C32" s="166" t="s">
        <v>44</v>
      </c>
      <c r="D32" s="78">
        <v>35065009.21</v>
      </c>
    </row>
    <row r="33" ht="16.5" customHeight="1" spans="1:4">
      <c r="A33" s="146" t="s">
        <v>45</v>
      </c>
      <c r="B33" s="78"/>
      <c r="C33" s="146" t="s">
        <v>46</v>
      </c>
      <c r="D33" s="78"/>
    </row>
    <row r="34" ht="16.5" customHeight="1" spans="1:4">
      <c r="A34" s="31" t="s">
        <v>47</v>
      </c>
      <c r="B34" s="109"/>
      <c r="C34" s="31" t="s">
        <v>47</v>
      </c>
      <c r="D34" s="109"/>
    </row>
    <row r="35" ht="16.5" customHeight="1" spans="1:4">
      <c r="A35" s="31" t="s">
        <v>48</v>
      </c>
      <c r="B35" s="109"/>
      <c r="C35" s="31" t="s">
        <v>49</v>
      </c>
      <c r="D35" s="109"/>
    </row>
    <row r="36" ht="16.5" customHeight="1" spans="1:4">
      <c r="A36" s="167" t="s">
        <v>50</v>
      </c>
      <c r="B36" s="78">
        <v>35065009.21</v>
      </c>
      <c r="C36" s="167" t="s">
        <v>51</v>
      </c>
      <c r="D36" s="78">
        <v>35065009.21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tabSelected="1" workbookViewId="0">
      <selection activeCell="A10" sqref="A10:F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0">
        <v>1</v>
      </c>
      <c r="B1" s="121">
        <v>0</v>
      </c>
      <c r="C1" s="120">
        <v>1</v>
      </c>
      <c r="D1" s="122"/>
      <c r="E1" s="122"/>
      <c r="F1" s="119" t="s">
        <v>400</v>
      </c>
    </row>
    <row r="2" ht="42" customHeight="1" spans="1:6">
      <c r="A2" s="123" t="str">
        <f>"2025"&amp;"年部门政府性基金预算支出预算表"</f>
        <v>2025年部门政府性基金预算支出预算表</v>
      </c>
      <c r="B2" s="123" t="s">
        <v>401</v>
      </c>
      <c r="C2" s="124"/>
      <c r="D2" s="125"/>
      <c r="E2" s="125"/>
      <c r="F2" s="125"/>
    </row>
    <row r="3" ht="13.5" customHeight="1" spans="1:6">
      <c r="A3" s="4" t="str">
        <f>"单位名称："&amp;"嵩明县牛栏江镇人民政府"</f>
        <v>单位名称：嵩明县牛栏江镇人民政府</v>
      </c>
      <c r="B3" s="4" t="s">
        <v>402</v>
      </c>
      <c r="C3" s="120"/>
      <c r="D3" s="122"/>
      <c r="E3" s="122"/>
      <c r="F3" s="119" t="s">
        <v>1</v>
      </c>
    </row>
    <row r="4" ht="19.5" customHeight="1" spans="1:6">
      <c r="A4" s="126" t="s">
        <v>194</v>
      </c>
      <c r="B4" s="127" t="s">
        <v>72</v>
      </c>
      <c r="C4" s="126" t="s">
        <v>73</v>
      </c>
      <c r="D4" s="10" t="s">
        <v>403</v>
      </c>
      <c r="E4" s="11"/>
      <c r="F4" s="12"/>
    </row>
    <row r="5" ht="18.75" customHeight="1" spans="1:6">
      <c r="A5" s="128"/>
      <c r="B5" s="129"/>
      <c r="C5" s="128"/>
      <c r="D5" s="15" t="s">
        <v>55</v>
      </c>
      <c r="E5" s="10" t="s">
        <v>75</v>
      </c>
      <c r="F5" s="15" t="s">
        <v>76</v>
      </c>
    </row>
    <row r="6" ht="18.75" customHeight="1" spans="1:6">
      <c r="A6" s="68">
        <v>1</v>
      </c>
      <c r="B6" s="130" t="s">
        <v>83</v>
      </c>
      <c r="C6" s="68">
        <v>3</v>
      </c>
      <c r="D6" s="131">
        <v>4</v>
      </c>
      <c r="E6" s="131">
        <v>5</v>
      </c>
      <c r="F6" s="131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32" t="s">
        <v>184</v>
      </c>
      <c r="B9" s="132" t="s">
        <v>184</v>
      </c>
      <c r="C9" s="133" t="s">
        <v>184</v>
      </c>
      <c r="D9" s="78"/>
      <c r="E9" s="78"/>
      <c r="F9" s="78"/>
    </row>
    <row r="10" customHeight="1" spans="1:6">
      <c r="A10" s="35" t="s">
        <v>404</v>
      </c>
      <c r="B10" s="35"/>
      <c r="C10" s="35"/>
      <c r="D10" s="35"/>
      <c r="E10" s="35"/>
      <c r="F10" s="35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2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405</v>
      </c>
    </row>
    <row r="2" ht="41.25" customHeight="1" spans="1:19">
      <c r="A2" s="72" t="str">
        <f>"2025"&amp;"年部门政府采购预算表"</f>
        <v>2025年部门政府采购预算表</v>
      </c>
      <c r="B2" s="66"/>
      <c r="C2" s="66"/>
      <c r="D2" s="3"/>
      <c r="E2" s="3"/>
      <c r="F2" s="3"/>
      <c r="G2" s="3"/>
      <c r="H2" s="3"/>
      <c r="I2" s="3"/>
      <c r="J2" s="3"/>
      <c r="K2" s="3"/>
      <c r="L2" s="3"/>
      <c r="M2" s="66"/>
      <c r="N2" s="3"/>
      <c r="O2" s="3"/>
      <c r="P2" s="66"/>
      <c r="Q2" s="3"/>
      <c r="R2" s="66"/>
      <c r="S2" s="66"/>
    </row>
    <row r="3" ht="18.75" customHeight="1" spans="1:19">
      <c r="A3" s="110" t="str">
        <f>"单位名称："&amp;"嵩明县牛栏江镇人民政府"</f>
        <v>单位名称：嵩明县牛栏江镇人民政府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9" t="s">
        <v>1</v>
      </c>
    </row>
    <row r="4" ht="15.75" customHeight="1" spans="1:19">
      <c r="A4" s="9" t="s">
        <v>193</v>
      </c>
      <c r="B4" s="83" t="s">
        <v>194</v>
      </c>
      <c r="C4" s="83" t="s">
        <v>406</v>
      </c>
      <c r="D4" s="84" t="s">
        <v>407</v>
      </c>
      <c r="E4" s="84" t="s">
        <v>408</v>
      </c>
      <c r="F4" s="84" t="s">
        <v>409</v>
      </c>
      <c r="G4" s="84" t="s">
        <v>410</v>
      </c>
      <c r="H4" s="84" t="s">
        <v>411</v>
      </c>
      <c r="I4" s="97" t="s">
        <v>201</v>
      </c>
      <c r="J4" s="97"/>
      <c r="K4" s="97"/>
      <c r="L4" s="97"/>
      <c r="M4" s="98"/>
      <c r="N4" s="97"/>
      <c r="O4" s="97"/>
      <c r="P4" s="105"/>
      <c r="Q4" s="97"/>
      <c r="R4" s="98"/>
      <c r="S4" s="106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412</v>
      </c>
      <c r="L5" s="86" t="s">
        <v>413</v>
      </c>
      <c r="M5" s="99" t="s">
        <v>414</v>
      </c>
      <c r="N5" s="100" t="s">
        <v>415</v>
      </c>
      <c r="O5" s="100"/>
      <c r="P5" s="107"/>
      <c r="Q5" s="100"/>
      <c r="R5" s="108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11">
        <v>1</v>
      </c>
      <c r="B7" s="111" t="s">
        <v>83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21" customHeight="1" spans="1:19">
      <c r="A8" s="89" t="s">
        <v>70</v>
      </c>
      <c r="B8" s="90" t="s">
        <v>70</v>
      </c>
      <c r="C8" s="90" t="s">
        <v>236</v>
      </c>
      <c r="D8" s="91" t="s">
        <v>416</v>
      </c>
      <c r="E8" s="91" t="s">
        <v>417</v>
      </c>
      <c r="F8" s="91" t="s">
        <v>357</v>
      </c>
      <c r="G8" s="113">
        <v>1</v>
      </c>
      <c r="H8" s="78">
        <v>25000</v>
      </c>
      <c r="I8" s="78">
        <v>25000</v>
      </c>
      <c r="J8" s="78">
        <v>25000</v>
      </c>
      <c r="K8" s="78"/>
      <c r="L8" s="78"/>
      <c r="M8" s="78"/>
      <c r="N8" s="78"/>
      <c r="O8" s="78"/>
      <c r="P8" s="109"/>
      <c r="Q8" s="109"/>
      <c r="R8" s="78"/>
      <c r="S8" s="78"/>
    </row>
    <row r="9" ht="21" customHeight="1" spans="1:19">
      <c r="A9" s="89" t="s">
        <v>70</v>
      </c>
      <c r="B9" s="90" t="s">
        <v>70</v>
      </c>
      <c r="C9" s="90" t="s">
        <v>236</v>
      </c>
      <c r="D9" s="91" t="s">
        <v>418</v>
      </c>
      <c r="E9" s="91" t="s">
        <v>419</v>
      </c>
      <c r="F9" s="91" t="s">
        <v>357</v>
      </c>
      <c r="G9" s="113">
        <v>1</v>
      </c>
      <c r="H9" s="78">
        <v>15000</v>
      </c>
      <c r="I9" s="78">
        <v>15000</v>
      </c>
      <c r="J9" s="78">
        <v>15000</v>
      </c>
      <c r="K9" s="78"/>
      <c r="L9" s="78"/>
      <c r="M9" s="78"/>
      <c r="N9" s="78"/>
      <c r="O9" s="78"/>
      <c r="P9" s="109"/>
      <c r="Q9" s="109"/>
      <c r="R9" s="78"/>
      <c r="S9" s="78"/>
    </row>
    <row r="10" ht="21" customHeight="1" spans="1:19">
      <c r="A10" s="89" t="s">
        <v>70</v>
      </c>
      <c r="B10" s="90" t="s">
        <v>70</v>
      </c>
      <c r="C10" s="90" t="s">
        <v>236</v>
      </c>
      <c r="D10" s="91" t="s">
        <v>420</v>
      </c>
      <c r="E10" s="91" t="s">
        <v>421</v>
      </c>
      <c r="F10" s="91" t="s">
        <v>357</v>
      </c>
      <c r="G10" s="113">
        <v>1</v>
      </c>
      <c r="H10" s="78">
        <v>8500</v>
      </c>
      <c r="I10" s="78">
        <v>8500</v>
      </c>
      <c r="J10" s="78">
        <v>8500</v>
      </c>
      <c r="K10" s="78"/>
      <c r="L10" s="78"/>
      <c r="M10" s="78"/>
      <c r="N10" s="78"/>
      <c r="O10" s="78"/>
      <c r="P10" s="109"/>
      <c r="Q10" s="109"/>
      <c r="R10" s="78"/>
      <c r="S10" s="78"/>
    </row>
    <row r="11" ht="21" customHeight="1" spans="1:19">
      <c r="A11" s="92" t="s">
        <v>184</v>
      </c>
      <c r="B11" s="93"/>
      <c r="C11" s="93"/>
      <c r="D11" s="94"/>
      <c r="E11" s="94"/>
      <c r="F11" s="94"/>
      <c r="G11" s="114"/>
      <c r="H11" s="78">
        <v>48500</v>
      </c>
      <c r="I11" s="78">
        <v>48500</v>
      </c>
      <c r="J11" s="78">
        <v>48500</v>
      </c>
      <c r="K11" s="78"/>
      <c r="L11" s="78"/>
      <c r="M11" s="78"/>
      <c r="N11" s="78"/>
      <c r="O11" s="78"/>
      <c r="P11" s="109"/>
      <c r="Q11" s="109"/>
      <c r="R11" s="78"/>
      <c r="S11" s="78"/>
    </row>
    <row r="12" ht="21" customHeight="1" spans="1:19">
      <c r="A12" s="115" t="s">
        <v>422</v>
      </c>
      <c r="B12" s="116"/>
      <c r="C12" s="116"/>
      <c r="D12" s="115"/>
      <c r="E12" s="115"/>
      <c r="F12" s="115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9"/>
      <c r="B1" s="80"/>
      <c r="C1" s="80"/>
      <c r="D1" s="80"/>
      <c r="E1" s="80"/>
      <c r="F1" s="80"/>
      <c r="G1" s="80"/>
      <c r="H1" s="79"/>
      <c r="I1" s="79"/>
      <c r="J1" s="79"/>
      <c r="K1" s="79"/>
      <c r="L1" s="79"/>
      <c r="M1" s="79"/>
      <c r="N1" s="95"/>
      <c r="O1" s="79"/>
      <c r="P1" s="79"/>
      <c r="Q1" s="80"/>
      <c r="R1" s="79"/>
      <c r="S1" s="103"/>
      <c r="T1" s="103" t="s">
        <v>423</v>
      </c>
    </row>
    <row r="2" ht="41.25" customHeight="1" spans="1:20">
      <c r="A2" s="72" t="str">
        <f>"2025"&amp;"年部门政府购买服务预算表"</f>
        <v>2025年部门政府购买服务预算表</v>
      </c>
      <c r="B2" s="66"/>
      <c r="C2" s="66"/>
      <c r="D2" s="66"/>
      <c r="E2" s="66"/>
      <c r="F2" s="66"/>
      <c r="G2" s="66"/>
      <c r="H2" s="81"/>
      <c r="I2" s="81"/>
      <c r="J2" s="81"/>
      <c r="K2" s="81"/>
      <c r="L2" s="81"/>
      <c r="M2" s="81"/>
      <c r="N2" s="96"/>
      <c r="O2" s="81"/>
      <c r="P2" s="81"/>
      <c r="Q2" s="66"/>
      <c r="R2" s="81"/>
      <c r="S2" s="96"/>
      <c r="T2" s="66"/>
    </row>
    <row r="3" ht="22.5" customHeight="1" spans="1:20">
      <c r="A3" s="73" t="str">
        <f>"单位名称："&amp;"嵩明县牛栏江镇人民政府"</f>
        <v>单位名称：嵩明县牛栏江镇人民政府</v>
      </c>
      <c r="B3" s="82"/>
      <c r="C3" s="82"/>
      <c r="D3" s="82"/>
      <c r="E3" s="82"/>
      <c r="F3" s="82"/>
      <c r="G3" s="82"/>
      <c r="H3" s="74"/>
      <c r="I3" s="74"/>
      <c r="J3" s="74"/>
      <c r="K3" s="74"/>
      <c r="L3" s="74"/>
      <c r="M3" s="74"/>
      <c r="N3" s="95"/>
      <c r="O3" s="79"/>
      <c r="P3" s="79"/>
      <c r="Q3" s="80"/>
      <c r="R3" s="79"/>
      <c r="S3" s="104"/>
      <c r="T3" s="103" t="s">
        <v>1</v>
      </c>
    </row>
    <row r="4" ht="24" customHeight="1" spans="1:20">
      <c r="A4" s="9" t="s">
        <v>193</v>
      </c>
      <c r="B4" s="83" t="s">
        <v>194</v>
      </c>
      <c r="C4" s="83" t="s">
        <v>406</v>
      </c>
      <c r="D4" s="83" t="s">
        <v>424</v>
      </c>
      <c r="E4" s="83" t="s">
        <v>425</v>
      </c>
      <c r="F4" s="83" t="s">
        <v>426</v>
      </c>
      <c r="G4" s="83" t="s">
        <v>427</v>
      </c>
      <c r="H4" s="84" t="s">
        <v>428</v>
      </c>
      <c r="I4" s="84" t="s">
        <v>429</v>
      </c>
      <c r="J4" s="97" t="s">
        <v>201</v>
      </c>
      <c r="K4" s="97"/>
      <c r="L4" s="97"/>
      <c r="M4" s="97"/>
      <c r="N4" s="98"/>
      <c r="O4" s="97"/>
      <c r="P4" s="97"/>
      <c r="Q4" s="105"/>
      <c r="R4" s="97"/>
      <c r="S4" s="98"/>
      <c r="T4" s="106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412</v>
      </c>
      <c r="M5" s="86" t="s">
        <v>413</v>
      </c>
      <c r="N5" s="99" t="s">
        <v>414</v>
      </c>
      <c r="O5" s="100" t="s">
        <v>415</v>
      </c>
      <c r="P5" s="100"/>
      <c r="Q5" s="107"/>
      <c r="R5" s="100"/>
      <c r="S5" s="108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 t="s">
        <v>70</v>
      </c>
      <c r="B8" s="90" t="s">
        <v>70</v>
      </c>
      <c r="C8" s="90" t="s">
        <v>236</v>
      </c>
      <c r="D8" s="90" t="s">
        <v>430</v>
      </c>
      <c r="E8" s="90" t="s">
        <v>431</v>
      </c>
      <c r="F8" s="90" t="s">
        <v>75</v>
      </c>
      <c r="G8" s="90" t="s">
        <v>432</v>
      </c>
      <c r="H8" s="91" t="s">
        <v>98</v>
      </c>
      <c r="I8" s="91" t="s">
        <v>433</v>
      </c>
      <c r="J8" s="78">
        <v>15000</v>
      </c>
      <c r="K8" s="78">
        <v>15000</v>
      </c>
      <c r="L8" s="78"/>
      <c r="M8" s="78"/>
      <c r="N8" s="78"/>
      <c r="O8" s="78"/>
      <c r="P8" s="78"/>
      <c r="Q8" s="109"/>
      <c r="R8" s="109"/>
      <c r="S8" s="78"/>
      <c r="T8" s="78"/>
    </row>
    <row r="9" ht="21" customHeight="1" spans="1:20">
      <c r="A9" s="92" t="s">
        <v>184</v>
      </c>
      <c r="B9" s="93"/>
      <c r="C9" s="93"/>
      <c r="D9" s="93"/>
      <c r="E9" s="93"/>
      <c r="F9" s="93"/>
      <c r="G9" s="93"/>
      <c r="H9" s="94"/>
      <c r="I9" s="102"/>
      <c r="J9" s="78">
        <v>15000</v>
      </c>
      <c r="K9" s="78">
        <v>15000</v>
      </c>
      <c r="L9" s="78"/>
      <c r="M9" s="78"/>
      <c r="N9" s="78"/>
      <c r="O9" s="78"/>
      <c r="P9" s="78"/>
      <c r="Q9" s="109"/>
      <c r="R9" s="109"/>
      <c r="S9" s="78"/>
      <c r="T9" s="78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9"/>
  <sheetViews>
    <sheetView showZeros="0" workbookViewId="0">
      <selection activeCell="A9" sqref="A9:E9"/>
    </sheetView>
  </sheetViews>
  <sheetFormatPr defaultColWidth="9.14166666666667" defaultRowHeight="14.25" customHeight="1" outlineLevelCol="4"/>
  <cols>
    <col min="1" max="1" width="37.7083333333333" customWidth="1"/>
    <col min="2" max="4" width="20" customWidth="1"/>
    <col min="5" max="5" width="24.475" customWidth="1"/>
  </cols>
  <sheetData>
    <row r="1" ht="17.25" customHeight="1" spans="4:5">
      <c r="D1" s="71"/>
      <c r="E1" s="2" t="s">
        <v>434</v>
      </c>
    </row>
    <row r="2" ht="41.25" customHeight="1" spans="1:5">
      <c r="A2" s="72" t="str">
        <f>"2025"&amp;"年对下转移支付预算表"</f>
        <v>2025年对下转移支付预算表</v>
      </c>
      <c r="B2" s="3"/>
      <c r="C2" s="3"/>
      <c r="D2" s="3"/>
      <c r="E2" s="66"/>
    </row>
    <row r="3" ht="18" customHeight="1" spans="1:5">
      <c r="A3" s="73" t="str">
        <f>"单位名称："&amp;"嵩明县牛栏江镇人民政府"</f>
        <v>单位名称：嵩明县牛栏江镇人民政府</v>
      </c>
      <c r="B3" s="74"/>
      <c r="C3" s="74"/>
      <c r="D3" s="75"/>
      <c r="E3" s="7" t="s">
        <v>1</v>
      </c>
    </row>
    <row r="4" ht="19.5" customHeight="1" spans="1:5">
      <c r="A4" s="27" t="s">
        <v>435</v>
      </c>
      <c r="B4" s="10" t="s">
        <v>201</v>
      </c>
      <c r="C4" s="11"/>
      <c r="D4" s="11"/>
      <c r="E4" s="68" t="s">
        <v>436</v>
      </c>
    </row>
    <row r="5" ht="40.5" customHeight="1" spans="1:5">
      <c r="A5" s="18"/>
      <c r="B5" s="28" t="s">
        <v>55</v>
      </c>
      <c r="C5" s="9" t="s">
        <v>58</v>
      </c>
      <c r="D5" s="76" t="s">
        <v>412</v>
      </c>
      <c r="E5" s="36" t="s">
        <v>437</v>
      </c>
    </row>
    <row r="6" ht="19.5" customHeight="1" spans="1:5">
      <c r="A6" s="19">
        <v>1</v>
      </c>
      <c r="B6" s="19">
        <v>2</v>
      </c>
      <c r="C6" s="19">
        <v>3</v>
      </c>
      <c r="D6" s="77">
        <v>4</v>
      </c>
      <c r="E6" s="36">
        <v>5</v>
      </c>
    </row>
    <row r="7" ht="19.5" customHeight="1" spans="1:5">
      <c r="A7" s="29"/>
      <c r="B7" s="78"/>
      <c r="C7" s="78"/>
      <c r="D7" s="78"/>
      <c r="E7" s="78"/>
    </row>
    <row r="8" ht="19.5" customHeight="1" spans="1:5">
      <c r="A8" s="69"/>
      <c r="B8" s="78"/>
      <c r="C8" s="78"/>
      <c r="D8" s="78"/>
      <c r="E8" s="78"/>
    </row>
    <row r="9" customHeight="1" spans="1:5">
      <c r="A9" s="35" t="s">
        <v>438</v>
      </c>
      <c r="B9" s="35"/>
      <c r="C9" s="35"/>
      <c r="D9" s="35"/>
      <c r="E9" s="35"/>
    </row>
  </sheetData>
  <mergeCells count="5">
    <mergeCell ref="A2:E2"/>
    <mergeCell ref="A3:D3"/>
    <mergeCell ref="B4:D4"/>
    <mergeCell ref="A9:E9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:J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439</v>
      </c>
    </row>
    <row r="2" ht="41.25" customHeight="1" spans="1:10">
      <c r="A2" s="65" t="str">
        <f>"2025"&amp;"年对下转移支付绩效目标表"</f>
        <v>2025年对下转移支付绩效目标表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"单位名称："&amp;"嵩明县牛栏江镇人民政府"</f>
        <v>单位名称：嵩明县牛栏江镇人民政府</v>
      </c>
    </row>
    <row r="4" ht="44.25" customHeight="1" spans="1:10">
      <c r="A4" s="67" t="s">
        <v>435</v>
      </c>
      <c r="B4" s="67" t="s">
        <v>320</v>
      </c>
      <c r="C4" s="67" t="s">
        <v>321</v>
      </c>
      <c r="D4" s="67" t="s">
        <v>322</v>
      </c>
      <c r="E4" s="67" t="s">
        <v>323</v>
      </c>
      <c r="F4" s="68" t="s">
        <v>324</v>
      </c>
      <c r="G4" s="67" t="s">
        <v>325</v>
      </c>
      <c r="H4" s="68" t="s">
        <v>326</v>
      </c>
      <c r="I4" s="68" t="s">
        <v>327</v>
      </c>
      <c r="J4" s="67" t="s">
        <v>328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8">
        <v>6</v>
      </c>
      <c r="G5" s="67">
        <v>7</v>
      </c>
      <c r="H5" s="68">
        <v>8</v>
      </c>
      <c r="I5" s="68">
        <v>9</v>
      </c>
      <c r="J5" s="67">
        <v>10</v>
      </c>
    </row>
    <row r="6" ht="42" customHeight="1" spans="1:10">
      <c r="A6" s="29"/>
      <c r="B6" s="69"/>
      <c r="C6" s="69"/>
      <c r="D6" s="69"/>
      <c r="E6" s="54"/>
      <c r="F6" s="70"/>
      <c r="G6" s="54"/>
      <c r="H6" s="70"/>
      <c r="I6" s="70"/>
      <c r="J6" s="54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0">
      <c r="A8" s="35" t="s">
        <v>438</v>
      </c>
      <c r="B8" s="35"/>
      <c r="C8" s="35"/>
      <c r="D8" s="35"/>
      <c r="E8" s="35"/>
      <c r="F8" s="35"/>
      <c r="G8" s="35"/>
      <c r="H8" s="35"/>
      <c r="I8" s="35"/>
      <c r="J8" s="35"/>
    </row>
  </sheetData>
  <mergeCells count="3">
    <mergeCell ref="A2:J2"/>
    <mergeCell ref="A3:H3"/>
    <mergeCell ref="A8:J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A9" sqref="A9:I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8"/>
      <c r="B1" s="39"/>
      <c r="C1" s="39"/>
      <c r="D1" s="40"/>
      <c r="E1" s="40"/>
      <c r="F1" s="40"/>
      <c r="G1" s="39"/>
      <c r="H1" s="39"/>
      <c r="I1" s="63" t="s">
        <v>440</v>
      </c>
    </row>
    <row r="2" ht="41.25" customHeight="1" spans="1:9">
      <c r="A2" s="41" t="str">
        <f>"2025"&amp;"年新增资产配置预算表"</f>
        <v>2025年新增资产配置预算表</v>
      </c>
      <c r="B2" s="42"/>
      <c r="C2" s="42"/>
      <c r="D2" s="43"/>
      <c r="E2" s="43"/>
      <c r="F2" s="43"/>
      <c r="G2" s="42"/>
      <c r="H2" s="42"/>
      <c r="I2" s="43"/>
    </row>
    <row r="3" customHeight="1" spans="1:9">
      <c r="A3" s="44" t="str">
        <f>"单位名称："&amp;"嵩明县牛栏江镇人民政府"</f>
        <v>单位名称：嵩明县牛栏江镇人民政府</v>
      </c>
      <c r="B3" s="45"/>
      <c r="C3" s="45"/>
      <c r="D3" s="46"/>
      <c r="F3" s="43"/>
      <c r="G3" s="42"/>
      <c r="H3" s="42"/>
      <c r="I3" s="64" t="s">
        <v>1</v>
      </c>
    </row>
    <row r="4" ht="28.5" customHeight="1" spans="1:9">
      <c r="A4" s="47" t="s">
        <v>193</v>
      </c>
      <c r="B4" s="48" t="s">
        <v>194</v>
      </c>
      <c r="C4" s="49" t="s">
        <v>441</v>
      </c>
      <c r="D4" s="47" t="s">
        <v>442</v>
      </c>
      <c r="E4" s="47" t="s">
        <v>443</v>
      </c>
      <c r="F4" s="47" t="s">
        <v>444</v>
      </c>
      <c r="G4" s="48" t="s">
        <v>445</v>
      </c>
      <c r="H4" s="36"/>
      <c r="I4" s="47"/>
    </row>
    <row r="5" ht="21" customHeight="1" spans="1:9">
      <c r="A5" s="49"/>
      <c r="B5" s="50"/>
      <c r="C5" s="50"/>
      <c r="D5" s="51"/>
      <c r="E5" s="50"/>
      <c r="F5" s="50"/>
      <c r="G5" s="48" t="s">
        <v>410</v>
      </c>
      <c r="H5" s="48" t="s">
        <v>446</v>
      </c>
      <c r="I5" s="48" t="s">
        <v>447</v>
      </c>
    </row>
    <row r="6" ht="17.25" customHeight="1" spans="1:9">
      <c r="A6" s="52" t="s">
        <v>82</v>
      </c>
      <c r="B6" s="53" t="s">
        <v>83</v>
      </c>
      <c r="C6" s="52" t="s">
        <v>84</v>
      </c>
      <c r="D6" s="54" t="s">
        <v>85</v>
      </c>
      <c r="E6" s="52" t="s">
        <v>86</v>
      </c>
      <c r="F6" s="53" t="s">
        <v>87</v>
      </c>
      <c r="G6" s="55" t="s">
        <v>88</v>
      </c>
      <c r="H6" s="54" t="s">
        <v>89</v>
      </c>
      <c r="I6" s="54">
        <v>9</v>
      </c>
    </row>
    <row r="7" ht="19.5" customHeight="1" spans="1:9">
      <c r="A7" s="56"/>
      <c r="B7" s="31"/>
      <c r="C7" s="31"/>
      <c r="D7" s="29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9" customHeight="1" spans="1:9">
      <c r="A9" s="35" t="s">
        <v>448</v>
      </c>
      <c r="B9" s="35"/>
      <c r="C9" s="35"/>
      <c r="D9" s="35"/>
      <c r="E9" s="35"/>
      <c r="F9" s="35"/>
      <c r="G9" s="35"/>
      <c r="H9" s="35"/>
      <c r="I9" s="35"/>
    </row>
  </sheetData>
  <mergeCells count="11">
    <mergeCell ref="A2:I2"/>
    <mergeCell ref="A3:C3"/>
    <mergeCell ref="G4:I4"/>
    <mergeCell ref="A8:F8"/>
    <mergeCell ref="A9:I9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:K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449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"单位名称："&amp;"嵩明县牛栏江镇人民政府"</f>
        <v>单位名称：嵩明县牛栏江镇人民政府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284</v>
      </c>
      <c r="B4" s="8" t="s">
        <v>196</v>
      </c>
      <c r="C4" s="8" t="s">
        <v>285</v>
      </c>
      <c r="D4" s="9" t="s">
        <v>197</v>
      </c>
      <c r="E4" s="9" t="s">
        <v>198</v>
      </c>
      <c r="F4" s="9" t="s">
        <v>286</v>
      </c>
      <c r="G4" s="9" t="s">
        <v>287</v>
      </c>
      <c r="H4" s="27" t="s">
        <v>55</v>
      </c>
      <c r="I4" s="10" t="s">
        <v>450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6">
        <v>10</v>
      </c>
      <c r="K7" s="36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7"/>
      <c r="J8" s="37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184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1">
      <c r="A11" s="35" t="s">
        <v>451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0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49.5" customWidth="1"/>
    <col min="4" max="4" width="28" customWidth="1"/>
    <col min="5" max="7" width="23.85" customWidth="1"/>
  </cols>
  <sheetData>
    <row r="1" ht="13.5" customHeight="1" spans="4:7">
      <c r="D1" s="1"/>
      <c r="G1" s="2" t="s">
        <v>452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"单位名称："&amp;"嵩明县牛栏江镇人民政府"</f>
        <v>单位名称：嵩明县牛栏江镇人民政府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285</v>
      </c>
      <c r="B4" s="8" t="s">
        <v>284</v>
      </c>
      <c r="C4" s="8" t="s">
        <v>196</v>
      </c>
      <c r="D4" s="9" t="s">
        <v>453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4000000</v>
      </c>
      <c r="F8" s="22"/>
      <c r="G8" s="22"/>
    </row>
    <row r="9" ht="18.75" customHeight="1" spans="1:7">
      <c r="A9" s="20"/>
      <c r="B9" s="20" t="s">
        <v>454</v>
      </c>
      <c r="C9" s="20" t="s">
        <v>294</v>
      </c>
      <c r="D9" s="20" t="s">
        <v>455</v>
      </c>
      <c r="E9" s="22">
        <v>250000</v>
      </c>
      <c r="F9" s="22"/>
      <c r="G9" s="22"/>
    </row>
    <row r="10" ht="18.75" customHeight="1" spans="1:7">
      <c r="A10" s="23"/>
      <c r="B10" s="20" t="s">
        <v>454</v>
      </c>
      <c r="C10" s="20" t="s">
        <v>296</v>
      </c>
      <c r="D10" s="20" t="s">
        <v>455</v>
      </c>
      <c r="E10" s="22">
        <v>28000</v>
      </c>
      <c r="F10" s="22"/>
      <c r="G10" s="22"/>
    </row>
    <row r="11" ht="18.75" customHeight="1" spans="1:7">
      <c r="A11" s="23"/>
      <c r="B11" s="20" t="s">
        <v>454</v>
      </c>
      <c r="C11" s="20" t="s">
        <v>298</v>
      </c>
      <c r="D11" s="20" t="s">
        <v>455</v>
      </c>
      <c r="E11" s="22">
        <v>80000</v>
      </c>
      <c r="F11" s="22"/>
      <c r="G11" s="22"/>
    </row>
    <row r="12" ht="18.75" customHeight="1" spans="1:7">
      <c r="A12" s="23"/>
      <c r="B12" s="20" t="s">
        <v>454</v>
      </c>
      <c r="C12" s="20" t="s">
        <v>300</v>
      </c>
      <c r="D12" s="20" t="s">
        <v>455</v>
      </c>
      <c r="E12" s="22">
        <v>100000</v>
      </c>
      <c r="F12" s="22"/>
      <c r="G12" s="22"/>
    </row>
    <row r="13" ht="18.75" customHeight="1" spans="1:7">
      <c r="A13" s="23"/>
      <c r="B13" s="20" t="s">
        <v>454</v>
      </c>
      <c r="C13" s="20" t="s">
        <v>302</v>
      </c>
      <c r="D13" s="20" t="s">
        <v>455</v>
      </c>
      <c r="E13" s="22">
        <v>2000000</v>
      </c>
      <c r="F13" s="22"/>
      <c r="G13" s="22"/>
    </row>
    <row r="14" ht="18.75" customHeight="1" spans="1:7">
      <c r="A14" s="23"/>
      <c r="B14" s="20" t="s">
        <v>454</v>
      </c>
      <c r="C14" s="20" t="s">
        <v>304</v>
      </c>
      <c r="D14" s="20" t="s">
        <v>455</v>
      </c>
      <c r="E14" s="22">
        <v>500000</v>
      </c>
      <c r="F14" s="22"/>
      <c r="G14" s="22"/>
    </row>
    <row r="15" ht="18.75" customHeight="1" spans="1:7">
      <c r="A15" s="23"/>
      <c r="B15" s="20" t="s">
        <v>454</v>
      </c>
      <c r="C15" s="20" t="s">
        <v>306</v>
      </c>
      <c r="D15" s="20" t="s">
        <v>455</v>
      </c>
      <c r="E15" s="22">
        <v>200000</v>
      </c>
      <c r="F15" s="22"/>
      <c r="G15" s="22"/>
    </row>
    <row r="16" ht="18.75" customHeight="1" spans="1:7">
      <c r="A16" s="23"/>
      <c r="B16" s="20" t="s">
        <v>454</v>
      </c>
      <c r="C16" s="20" t="s">
        <v>308</v>
      </c>
      <c r="D16" s="20" t="s">
        <v>455</v>
      </c>
      <c r="E16" s="22">
        <v>100000</v>
      </c>
      <c r="F16" s="22"/>
      <c r="G16" s="22"/>
    </row>
    <row r="17" ht="18.75" customHeight="1" spans="1:7">
      <c r="A17" s="23"/>
      <c r="B17" s="20" t="s">
        <v>454</v>
      </c>
      <c r="C17" s="20" t="s">
        <v>310</v>
      </c>
      <c r="D17" s="20" t="s">
        <v>455</v>
      </c>
      <c r="E17" s="22">
        <v>275700</v>
      </c>
      <c r="F17" s="22"/>
      <c r="G17" s="22"/>
    </row>
    <row r="18" ht="18.75" customHeight="1" spans="1:7">
      <c r="A18" s="23"/>
      <c r="B18" s="20" t="s">
        <v>454</v>
      </c>
      <c r="C18" s="20" t="s">
        <v>312</v>
      </c>
      <c r="D18" s="20" t="s">
        <v>455</v>
      </c>
      <c r="E18" s="22">
        <v>286300</v>
      </c>
      <c r="F18" s="22"/>
      <c r="G18" s="22"/>
    </row>
    <row r="19" ht="18.75" customHeight="1" spans="1:7">
      <c r="A19" s="23"/>
      <c r="B19" s="20" t="s">
        <v>454</v>
      </c>
      <c r="C19" s="20" t="s">
        <v>314</v>
      </c>
      <c r="D19" s="20" t="s">
        <v>455</v>
      </c>
      <c r="E19" s="22">
        <v>180000</v>
      </c>
      <c r="F19" s="22"/>
      <c r="G19" s="22"/>
    </row>
    <row r="20" ht="18.75" customHeight="1" spans="1:7">
      <c r="A20" s="24" t="s">
        <v>55</v>
      </c>
      <c r="B20" s="25" t="s">
        <v>456</v>
      </c>
      <c r="C20" s="25"/>
      <c r="D20" s="26"/>
      <c r="E20" s="22">
        <v>4000000</v>
      </c>
      <c r="F20" s="22"/>
      <c r="G20" s="22"/>
    </row>
  </sheetData>
  <mergeCells count="11">
    <mergeCell ref="A2:G2"/>
    <mergeCell ref="A3:D3"/>
    <mergeCell ref="E4:G4"/>
    <mergeCell ref="A20:D2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4" t="s">
        <v>52</v>
      </c>
    </row>
    <row r="2" ht="41.25" customHeight="1" spans="1:1">
      <c r="A2" s="41" t="str">
        <f>"2025"&amp;"年部门收入预算表"</f>
        <v>2025年部门收入预算表</v>
      </c>
    </row>
    <row r="3" ht="17.25" customHeight="1" spans="1:19">
      <c r="A3" s="44" t="str">
        <f>"单位名称："&amp;"嵩明县牛栏江镇人民政府"</f>
        <v>单位名称：嵩明县牛栏江镇人民政府</v>
      </c>
      <c r="S3" s="46" t="s">
        <v>1</v>
      </c>
    </row>
    <row r="4" ht="21.75" customHeight="1" spans="1:19">
      <c r="A4" s="183" t="s">
        <v>53</v>
      </c>
      <c r="B4" s="184" t="s">
        <v>54</v>
      </c>
      <c r="C4" s="184" t="s">
        <v>55</v>
      </c>
      <c r="D4" s="185" t="s">
        <v>56</v>
      </c>
      <c r="E4" s="185"/>
      <c r="F4" s="185"/>
      <c r="G4" s="185"/>
      <c r="H4" s="185"/>
      <c r="I4" s="132"/>
      <c r="J4" s="185"/>
      <c r="K4" s="185"/>
      <c r="L4" s="185"/>
      <c r="M4" s="185"/>
      <c r="N4" s="191"/>
      <c r="O4" s="185" t="s">
        <v>45</v>
      </c>
      <c r="P4" s="185"/>
      <c r="Q4" s="185"/>
      <c r="R4" s="185"/>
      <c r="S4" s="191"/>
    </row>
    <row r="5" ht="27" customHeight="1" spans="1:19">
      <c r="A5" s="186"/>
      <c r="B5" s="187"/>
      <c r="C5" s="187"/>
      <c r="D5" s="187" t="s">
        <v>57</v>
      </c>
      <c r="E5" s="187" t="s">
        <v>58</v>
      </c>
      <c r="F5" s="187" t="s">
        <v>59</v>
      </c>
      <c r="G5" s="187" t="s">
        <v>60</v>
      </c>
      <c r="H5" s="187" t="s">
        <v>61</v>
      </c>
      <c r="I5" s="192" t="s">
        <v>62</v>
      </c>
      <c r="J5" s="193"/>
      <c r="K5" s="193"/>
      <c r="L5" s="193"/>
      <c r="M5" s="193"/>
      <c r="N5" s="194"/>
      <c r="O5" s="187" t="s">
        <v>57</v>
      </c>
      <c r="P5" s="187" t="s">
        <v>58</v>
      </c>
      <c r="Q5" s="187" t="s">
        <v>59</v>
      </c>
      <c r="R5" s="187" t="s">
        <v>60</v>
      </c>
      <c r="S5" s="187" t="s">
        <v>63</v>
      </c>
    </row>
    <row r="6" ht="30" customHeight="1" spans="1:19">
      <c r="A6" s="188"/>
      <c r="B6" s="102"/>
      <c r="C6" s="114"/>
      <c r="D6" s="114"/>
      <c r="E6" s="114"/>
      <c r="F6" s="114"/>
      <c r="G6" s="114"/>
      <c r="H6" s="114"/>
      <c r="I6" s="70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4"/>
    </row>
    <row r="7" ht="15" customHeight="1" spans="1:19">
      <c r="A7" s="189">
        <v>1</v>
      </c>
      <c r="B7" s="189">
        <v>2</v>
      </c>
      <c r="C7" s="189">
        <v>3</v>
      </c>
      <c r="D7" s="189">
        <v>4</v>
      </c>
      <c r="E7" s="189">
        <v>5</v>
      </c>
      <c r="F7" s="189">
        <v>6</v>
      </c>
      <c r="G7" s="189">
        <v>7</v>
      </c>
      <c r="H7" s="189">
        <v>8</v>
      </c>
      <c r="I7" s="70">
        <v>9</v>
      </c>
      <c r="J7" s="189">
        <v>10</v>
      </c>
      <c r="K7" s="189">
        <v>11</v>
      </c>
      <c r="L7" s="189">
        <v>12</v>
      </c>
      <c r="M7" s="189">
        <v>13</v>
      </c>
      <c r="N7" s="189">
        <v>14</v>
      </c>
      <c r="O7" s="189">
        <v>15</v>
      </c>
      <c r="P7" s="189">
        <v>16</v>
      </c>
      <c r="Q7" s="189">
        <v>17</v>
      </c>
      <c r="R7" s="189">
        <v>18</v>
      </c>
      <c r="S7" s="189">
        <v>19</v>
      </c>
    </row>
    <row r="8" ht="18" customHeight="1" spans="1:19">
      <c r="A8" s="20" t="s">
        <v>69</v>
      </c>
      <c r="B8" s="20" t="s">
        <v>70</v>
      </c>
      <c r="C8" s="109">
        <v>35065009.21</v>
      </c>
      <c r="D8" s="78">
        <v>35065009.21</v>
      </c>
      <c r="E8" s="78">
        <v>30468822.88</v>
      </c>
      <c r="F8" s="78"/>
      <c r="G8" s="78"/>
      <c r="H8" s="78"/>
      <c r="I8" s="78">
        <v>4596186.33</v>
      </c>
      <c r="J8" s="78"/>
      <c r="K8" s="78"/>
      <c r="L8" s="78">
        <v>4596186.33</v>
      </c>
      <c r="M8" s="78"/>
      <c r="N8" s="78"/>
      <c r="O8" s="78"/>
      <c r="P8" s="78"/>
      <c r="Q8" s="78"/>
      <c r="R8" s="78"/>
      <c r="S8" s="78"/>
    </row>
    <row r="9" ht="18" customHeight="1" spans="1:19">
      <c r="A9" s="49" t="s">
        <v>55</v>
      </c>
      <c r="B9" s="190"/>
      <c r="C9" s="78">
        <v>35065009.21</v>
      </c>
      <c r="D9" s="78">
        <v>35065009.21</v>
      </c>
      <c r="E9" s="78">
        <v>30468822.88</v>
      </c>
      <c r="F9" s="78"/>
      <c r="G9" s="78"/>
      <c r="H9" s="78"/>
      <c r="I9" s="78">
        <v>4596186.33</v>
      </c>
      <c r="J9" s="78"/>
      <c r="K9" s="78"/>
      <c r="L9" s="78">
        <v>4596186.33</v>
      </c>
      <c r="M9" s="78"/>
      <c r="N9" s="78"/>
      <c r="O9" s="78"/>
      <c r="P9" s="78"/>
      <c r="Q9" s="78"/>
      <c r="R9" s="78"/>
      <c r="S9" s="78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2"/>
  <sheetViews>
    <sheetView showGridLines="0" showZeros="0" topLeftCell="A17" workbookViewId="0">
      <selection activeCell="J32" sqref="J3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6" t="s">
        <v>71</v>
      </c>
    </row>
    <row r="2" ht="41.25" customHeight="1" spans="1:1">
      <c r="A2" s="41" t="str">
        <f>"2025"&amp;"年部门支出预算表"</f>
        <v>2025年部门支出预算表</v>
      </c>
    </row>
    <row r="3" ht="17.25" customHeight="1" spans="1:15">
      <c r="A3" s="44" t="str">
        <f>"单位名称："&amp;"嵩明县牛栏江镇人民政府"</f>
        <v>单位名称：嵩明县牛栏江镇人民政府</v>
      </c>
      <c r="O3" s="46" t="s">
        <v>1</v>
      </c>
    </row>
    <row r="4" ht="27" customHeight="1" spans="1:15">
      <c r="A4" s="169" t="s">
        <v>72</v>
      </c>
      <c r="B4" s="169" t="s">
        <v>73</v>
      </c>
      <c r="C4" s="169" t="s">
        <v>55</v>
      </c>
      <c r="D4" s="170" t="s">
        <v>58</v>
      </c>
      <c r="E4" s="171"/>
      <c r="F4" s="172"/>
      <c r="G4" s="173" t="s">
        <v>59</v>
      </c>
      <c r="H4" s="173" t="s">
        <v>60</v>
      </c>
      <c r="I4" s="173" t="s">
        <v>74</v>
      </c>
      <c r="J4" s="170" t="s">
        <v>62</v>
      </c>
      <c r="K4" s="171"/>
      <c r="L4" s="171"/>
      <c r="M4" s="171"/>
      <c r="N4" s="180"/>
      <c r="O4" s="181"/>
    </row>
    <row r="5" ht="42" customHeight="1" spans="1:15">
      <c r="A5" s="174"/>
      <c r="B5" s="174"/>
      <c r="C5" s="175"/>
      <c r="D5" s="176" t="s">
        <v>57</v>
      </c>
      <c r="E5" s="176" t="s">
        <v>75</v>
      </c>
      <c r="F5" s="176" t="s">
        <v>76</v>
      </c>
      <c r="G5" s="175"/>
      <c r="H5" s="175"/>
      <c r="I5" s="182"/>
      <c r="J5" s="176" t="s">
        <v>57</v>
      </c>
      <c r="K5" s="163" t="s">
        <v>77</v>
      </c>
      <c r="L5" s="163" t="s">
        <v>78</v>
      </c>
      <c r="M5" s="163" t="s">
        <v>79</v>
      </c>
      <c r="N5" s="163" t="s">
        <v>80</v>
      </c>
      <c r="O5" s="163" t="s">
        <v>81</v>
      </c>
    </row>
    <row r="6" ht="18" customHeight="1" spans="1:15">
      <c r="A6" s="52" t="s">
        <v>82</v>
      </c>
      <c r="B6" s="52" t="s">
        <v>83</v>
      </c>
      <c r="C6" s="52" t="s">
        <v>84</v>
      </c>
      <c r="D6" s="55" t="s">
        <v>85</v>
      </c>
      <c r="E6" s="55" t="s">
        <v>86</v>
      </c>
      <c r="F6" s="55" t="s">
        <v>87</v>
      </c>
      <c r="G6" s="55" t="s">
        <v>88</v>
      </c>
      <c r="H6" s="55" t="s">
        <v>89</v>
      </c>
      <c r="I6" s="55" t="s">
        <v>90</v>
      </c>
      <c r="J6" s="55" t="s">
        <v>91</v>
      </c>
      <c r="K6" s="55" t="s">
        <v>92</v>
      </c>
      <c r="L6" s="55" t="s">
        <v>93</v>
      </c>
      <c r="M6" s="55" t="s">
        <v>94</v>
      </c>
      <c r="N6" s="52" t="s">
        <v>95</v>
      </c>
      <c r="O6" s="55" t="s">
        <v>96</v>
      </c>
    </row>
    <row r="7" ht="21" customHeight="1" spans="1:15">
      <c r="A7" s="56" t="s">
        <v>97</v>
      </c>
      <c r="B7" s="56" t="s">
        <v>98</v>
      </c>
      <c r="C7" s="78">
        <v>20688960</v>
      </c>
      <c r="D7" s="78">
        <v>17688960</v>
      </c>
      <c r="E7" s="78">
        <v>13688960</v>
      </c>
      <c r="F7" s="78">
        <v>4000000</v>
      </c>
      <c r="G7" s="78"/>
      <c r="H7" s="78"/>
      <c r="I7" s="78"/>
      <c r="J7" s="78">
        <v>3000000</v>
      </c>
      <c r="K7" s="78"/>
      <c r="L7" s="78"/>
      <c r="M7" s="78">
        <v>3000000</v>
      </c>
      <c r="N7" s="78"/>
      <c r="O7" s="78"/>
    </row>
    <row r="8" ht="21" customHeight="1" spans="1:15">
      <c r="A8" s="177" t="s">
        <v>99</v>
      </c>
      <c r="B8" s="177" t="s">
        <v>100</v>
      </c>
      <c r="C8" s="78">
        <v>20688960</v>
      </c>
      <c r="D8" s="78">
        <v>17688960</v>
      </c>
      <c r="E8" s="78">
        <v>13688960</v>
      </c>
      <c r="F8" s="78">
        <v>4000000</v>
      </c>
      <c r="G8" s="78"/>
      <c r="H8" s="78"/>
      <c r="I8" s="78"/>
      <c r="J8" s="78">
        <v>3000000</v>
      </c>
      <c r="K8" s="78"/>
      <c r="L8" s="78"/>
      <c r="M8" s="78">
        <v>3000000</v>
      </c>
      <c r="N8" s="78"/>
      <c r="O8" s="78"/>
    </row>
    <row r="9" ht="21" customHeight="1" spans="1:15">
      <c r="A9" s="178" t="s">
        <v>101</v>
      </c>
      <c r="B9" s="178" t="s">
        <v>102</v>
      </c>
      <c r="C9" s="78">
        <v>20688960</v>
      </c>
      <c r="D9" s="78">
        <v>17688960</v>
      </c>
      <c r="E9" s="78">
        <v>13688960</v>
      </c>
      <c r="F9" s="78">
        <v>4000000</v>
      </c>
      <c r="G9" s="78"/>
      <c r="H9" s="78"/>
      <c r="I9" s="78"/>
      <c r="J9" s="78">
        <v>3000000</v>
      </c>
      <c r="K9" s="78"/>
      <c r="L9" s="78"/>
      <c r="M9" s="78">
        <v>3000000</v>
      </c>
      <c r="N9" s="78"/>
      <c r="O9" s="78"/>
    </row>
    <row r="10" ht="21" customHeight="1" spans="1:15">
      <c r="A10" s="56" t="s">
        <v>103</v>
      </c>
      <c r="B10" s="56" t="s">
        <v>104</v>
      </c>
      <c r="C10" s="78">
        <v>2675090.9</v>
      </c>
      <c r="D10" s="78">
        <v>2675090.9</v>
      </c>
      <c r="E10" s="78">
        <v>2675090.9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7" t="s">
        <v>105</v>
      </c>
      <c r="B11" s="177" t="s">
        <v>106</v>
      </c>
      <c r="C11" s="78">
        <v>2601638</v>
      </c>
      <c r="D11" s="78">
        <v>2601638</v>
      </c>
      <c r="E11" s="78">
        <v>2601638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8" t="s">
        <v>107</v>
      </c>
      <c r="B12" s="178" t="s">
        <v>108</v>
      </c>
      <c r="C12" s="78">
        <v>335077</v>
      </c>
      <c r="D12" s="78">
        <v>335077</v>
      </c>
      <c r="E12" s="78">
        <v>335077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8" t="s">
        <v>109</v>
      </c>
      <c r="B13" s="178" t="s">
        <v>110</v>
      </c>
      <c r="C13" s="78">
        <v>711694</v>
      </c>
      <c r="D13" s="78">
        <v>711694</v>
      </c>
      <c r="E13" s="78">
        <v>711694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8" t="s">
        <v>111</v>
      </c>
      <c r="B14" s="178" t="s">
        <v>112</v>
      </c>
      <c r="C14" s="78">
        <v>1554867</v>
      </c>
      <c r="D14" s="78">
        <v>1554867</v>
      </c>
      <c r="E14" s="78">
        <v>1554867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7" t="s">
        <v>113</v>
      </c>
      <c r="B15" s="177" t="s">
        <v>114</v>
      </c>
      <c r="C15" s="78">
        <v>25272</v>
      </c>
      <c r="D15" s="78">
        <v>25272</v>
      </c>
      <c r="E15" s="78">
        <v>25272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8" t="s">
        <v>115</v>
      </c>
      <c r="B16" s="178" t="s">
        <v>116</v>
      </c>
      <c r="C16" s="78">
        <v>25272</v>
      </c>
      <c r="D16" s="78">
        <v>25272</v>
      </c>
      <c r="E16" s="78">
        <v>25272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7" t="s">
        <v>117</v>
      </c>
      <c r="B17" s="177" t="s">
        <v>118</v>
      </c>
      <c r="C17" s="78">
        <v>48180.9</v>
      </c>
      <c r="D17" s="78">
        <v>48180.9</v>
      </c>
      <c r="E17" s="78">
        <v>48180.9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8" t="s">
        <v>119</v>
      </c>
      <c r="B18" s="178" t="s">
        <v>118</v>
      </c>
      <c r="C18" s="78">
        <v>48180.9</v>
      </c>
      <c r="D18" s="78">
        <v>48180.9</v>
      </c>
      <c r="E18" s="78">
        <v>48180.9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56" t="s">
        <v>120</v>
      </c>
      <c r="B19" s="56" t="s">
        <v>121</v>
      </c>
      <c r="C19" s="78">
        <v>1435991.11</v>
      </c>
      <c r="D19" s="78">
        <v>1435991.11</v>
      </c>
      <c r="E19" s="78">
        <v>1435991.11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7" t="s">
        <v>122</v>
      </c>
      <c r="B20" s="177" t="s">
        <v>123</v>
      </c>
      <c r="C20" s="78">
        <v>1435991.11</v>
      </c>
      <c r="D20" s="78">
        <v>1435991.11</v>
      </c>
      <c r="E20" s="78">
        <v>1435991.11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8" t="s">
        <v>124</v>
      </c>
      <c r="B21" s="178" t="s">
        <v>125</v>
      </c>
      <c r="C21" s="78">
        <v>334071.36</v>
      </c>
      <c r="D21" s="78">
        <v>334071.36</v>
      </c>
      <c r="E21" s="78">
        <v>334071.36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8" t="s">
        <v>126</v>
      </c>
      <c r="B22" s="178" t="s">
        <v>127</v>
      </c>
      <c r="C22" s="78">
        <v>577459.26</v>
      </c>
      <c r="D22" s="78">
        <v>577459.26</v>
      </c>
      <c r="E22" s="78">
        <v>577459.26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8" t="s">
        <v>128</v>
      </c>
      <c r="B23" s="178" t="s">
        <v>129</v>
      </c>
      <c r="C23" s="78">
        <v>459495.85</v>
      </c>
      <c r="D23" s="78">
        <v>459495.85</v>
      </c>
      <c r="E23" s="78">
        <v>459495.85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8" t="s">
        <v>130</v>
      </c>
      <c r="B24" s="178" t="s">
        <v>131</v>
      </c>
      <c r="C24" s="78">
        <v>64964.64</v>
      </c>
      <c r="D24" s="78">
        <v>64964.64</v>
      </c>
      <c r="E24" s="78">
        <v>64964.64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56" t="s">
        <v>132</v>
      </c>
      <c r="B25" s="56" t="s">
        <v>133</v>
      </c>
      <c r="C25" s="78">
        <v>8860185.16</v>
      </c>
      <c r="D25" s="78">
        <v>7263998.83</v>
      </c>
      <c r="E25" s="78">
        <v>7263998.83</v>
      </c>
      <c r="F25" s="78"/>
      <c r="G25" s="78"/>
      <c r="H25" s="78"/>
      <c r="I25" s="78"/>
      <c r="J25" s="78">
        <v>1596186.33</v>
      </c>
      <c r="K25" s="78"/>
      <c r="L25" s="78"/>
      <c r="M25" s="78">
        <v>1596186.33</v>
      </c>
      <c r="N25" s="78"/>
      <c r="O25" s="78"/>
    </row>
    <row r="26" ht="21" customHeight="1" spans="1:15">
      <c r="A26" s="177" t="s">
        <v>134</v>
      </c>
      <c r="B26" s="177" t="s">
        <v>135</v>
      </c>
      <c r="C26" s="78">
        <v>8860185.16</v>
      </c>
      <c r="D26" s="78">
        <v>7263998.83</v>
      </c>
      <c r="E26" s="78">
        <v>7263998.83</v>
      </c>
      <c r="F26" s="78"/>
      <c r="G26" s="78"/>
      <c r="H26" s="78"/>
      <c r="I26" s="78"/>
      <c r="J26" s="78">
        <v>1596186.33</v>
      </c>
      <c r="K26" s="78"/>
      <c r="L26" s="78"/>
      <c r="M26" s="78">
        <v>1596186.33</v>
      </c>
      <c r="N26" s="78"/>
      <c r="O26" s="78"/>
    </row>
    <row r="27" ht="21" customHeight="1" spans="1:15">
      <c r="A27" s="178" t="s">
        <v>136</v>
      </c>
      <c r="B27" s="178" t="s">
        <v>137</v>
      </c>
      <c r="C27" s="78">
        <v>8802585.16</v>
      </c>
      <c r="D27" s="78">
        <v>7206398.83</v>
      </c>
      <c r="E27" s="78">
        <v>7206398.83</v>
      </c>
      <c r="F27" s="78"/>
      <c r="G27" s="78"/>
      <c r="H27" s="78"/>
      <c r="I27" s="78"/>
      <c r="J27" s="78">
        <v>1596186.33</v>
      </c>
      <c r="K27" s="78"/>
      <c r="L27" s="78"/>
      <c r="M27" s="78">
        <v>1596186.33</v>
      </c>
      <c r="N27" s="78"/>
      <c r="O27" s="78"/>
    </row>
    <row r="28" ht="21" customHeight="1" spans="1:15">
      <c r="A28" s="178" t="s">
        <v>138</v>
      </c>
      <c r="B28" s="178" t="s">
        <v>139</v>
      </c>
      <c r="C28" s="78">
        <v>57600</v>
      </c>
      <c r="D28" s="78">
        <v>57600</v>
      </c>
      <c r="E28" s="78">
        <v>57600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56" t="s">
        <v>140</v>
      </c>
      <c r="B29" s="56" t="s">
        <v>141</v>
      </c>
      <c r="C29" s="78">
        <v>1404782.04</v>
      </c>
      <c r="D29" s="78">
        <v>1404782.04</v>
      </c>
      <c r="E29" s="78">
        <v>1404782.04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ht="21" customHeight="1" spans="1:15">
      <c r="A30" s="177" t="s">
        <v>142</v>
      </c>
      <c r="B30" s="177" t="s">
        <v>143</v>
      </c>
      <c r="C30" s="78">
        <v>1404782.04</v>
      </c>
      <c r="D30" s="78">
        <v>1404782.04</v>
      </c>
      <c r="E30" s="78">
        <v>1404782.04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ht="21" customHeight="1" spans="1:15">
      <c r="A31" s="178" t="s">
        <v>144</v>
      </c>
      <c r="B31" s="178" t="s">
        <v>145</v>
      </c>
      <c r="C31" s="78">
        <v>1404782.04</v>
      </c>
      <c r="D31" s="78">
        <v>1404782.04</v>
      </c>
      <c r="E31" s="78">
        <v>1404782.04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ht="21" customHeight="1" spans="1:15">
      <c r="A32" s="179" t="s">
        <v>55</v>
      </c>
      <c r="B32" s="34"/>
      <c r="C32" s="78">
        <v>35065009.21</v>
      </c>
      <c r="D32" s="78">
        <v>30468822.88</v>
      </c>
      <c r="E32" s="78">
        <v>26468822.88</v>
      </c>
      <c r="F32" s="78">
        <v>4000000</v>
      </c>
      <c r="G32" s="78"/>
      <c r="H32" s="78"/>
      <c r="I32" s="78"/>
      <c r="J32" s="78">
        <v>4596186.33</v>
      </c>
      <c r="K32" s="78"/>
      <c r="L32" s="78"/>
      <c r="M32" s="78">
        <v>4596186.33</v>
      </c>
      <c r="N32" s="78"/>
      <c r="O32" s="78"/>
    </row>
  </sheetData>
  <mergeCells count="12">
    <mergeCell ref="A1:O1"/>
    <mergeCell ref="A2:O2"/>
    <mergeCell ref="A3:B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3" workbookViewId="0">
      <selection activeCell="A39" sqref="A39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2"/>
      <c r="B1" s="46"/>
      <c r="C1" s="46"/>
      <c r="D1" s="46" t="s">
        <v>146</v>
      </c>
    </row>
    <row r="2" ht="41.25" customHeight="1" spans="1:1">
      <c r="A2" s="41" t="str">
        <f>"2025"&amp;"年部门财政拨款收支预算总表"</f>
        <v>2025年部门财政拨款收支预算总表</v>
      </c>
    </row>
    <row r="3" ht="17.25" customHeight="1" spans="1:4">
      <c r="A3" s="44" t="str">
        <f>"单位名称："&amp;"嵩明县牛栏江镇人民政府"</f>
        <v>单位名称：嵩明县牛栏江镇人民政府</v>
      </c>
      <c r="B3" s="162"/>
      <c r="D3" s="46" t="s">
        <v>1</v>
      </c>
    </row>
    <row r="4" ht="17.25" customHeight="1" spans="1:4">
      <c r="A4" s="163" t="s">
        <v>2</v>
      </c>
      <c r="B4" s="164"/>
      <c r="C4" s="163" t="s">
        <v>3</v>
      </c>
      <c r="D4" s="164"/>
    </row>
    <row r="5" ht="18.75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ht="16.5" customHeight="1" spans="1:4">
      <c r="A6" s="165" t="s">
        <v>147</v>
      </c>
      <c r="B6" s="78">
        <v>30468822.88</v>
      </c>
      <c r="C6" s="165" t="s">
        <v>148</v>
      </c>
      <c r="D6" s="109">
        <v>30468822.88</v>
      </c>
    </row>
    <row r="7" ht="16.5" customHeight="1" spans="1:4">
      <c r="A7" s="165" t="s">
        <v>149</v>
      </c>
      <c r="B7" s="78">
        <v>30468822.88</v>
      </c>
      <c r="C7" s="165" t="s">
        <v>150</v>
      </c>
      <c r="D7" s="109">
        <v>17688960</v>
      </c>
    </row>
    <row r="8" ht="16.5" customHeight="1" spans="1:4">
      <c r="A8" s="165" t="s">
        <v>151</v>
      </c>
      <c r="B8" s="78"/>
      <c r="C8" s="165" t="s">
        <v>152</v>
      </c>
      <c r="D8" s="109"/>
    </row>
    <row r="9" ht="16.5" customHeight="1" spans="1:4">
      <c r="A9" s="165" t="s">
        <v>153</v>
      </c>
      <c r="B9" s="78"/>
      <c r="C9" s="165" t="s">
        <v>154</v>
      </c>
      <c r="D9" s="109"/>
    </row>
    <row r="10" ht="16.5" customHeight="1" spans="1:4">
      <c r="A10" s="165" t="s">
        <v>155</v>
      </c>
      <c r="B10" s="78"/>
      <c r="C10" s="165" t="s">
        <v>156</v>
      </c>
      <c r="D10" s="109"/>
    </row>
    <row r="11" ht="16.5" customHeight="1" spans="1:4">
      <c r="A11" s="165" t="s">
        <v>149</v>
      </c>
      <c r="B11" s="78"/>
      <c r="C11" s="165" t="s">
        <v>157</v>
      </c>
      <c r="D11" s="109"/>
    </row>
    <row r="12" ht="16.5" customHeight="1" spans="1:4">
      <c r="A12" s="146" t="s">
        <v>151</v>
      </c>
      <c r="B12" s="78"/>
      <c r="C12" s="69" t="s">
        <v>158</v>
      </c>
      <c r="D12" s="109"/>
    </row>
    <row r="13" ht="16.5" customHeight="1" spans="1:4">
      <c r="A13" s="146" t="s">
        <v>153</v>
      </c>
      <c r="B13" s="78"/>
      <c r="C13" s="69" t="s">
        <v>159</v>
      </c>
      <c r="D13" s="109"/>
    </row>
    <row r="14" ht="16.5" customHeight="1" spans="1:4">
      <c r="A14" s="166"/>
      <c r="B14" s="78"/>
      <c r="C14" s="69" t="s">
        <v>160</v>
      </c>
      <c r="D14" s="109">
        <v>2675090.9</v>
      </c>
    </row>
    <row r="15" ht="16.5" customHeight="1" spans="1:4">
      <c r="A15" s="166"/>
      <c r="B15" s="78"/>
      <c r="C15" s="69" t="s">
        <v>161</v>
      </c>
      <c r="D15" s="109">
        <v>1435991.11</v>
      </c>
    </row>
    <row r="16" ht="16.5" customHeight="1" spans="1:4">
      <c r="A16" s="166"/>
      <c r="B16" s="78"/>
      <c r="C16" s="69" t="s">
        <v>162</v>
      </c>
      <c r="D16" s="109"/>
    </row>
    <row r="17" ht="16.5" customHeight="1" spans="1:4">
      <c r="A17" s="166"/>
      <c r="B17" s="78"/>
      <c r="C17" s="69" t="s">
        <v>163</v>
      </c>
      <c r="D17" s="109"/>
    </row>
    <row r="18" ht="16.5" customHeight="1" spans="1:4">
      <c r="A18" s="166"/>
      <c r="B18" s="78"/>
      <c r="C18" s="69" t="s">
        <v>164</v>
      </c>
      <c r="D18" s="109">
        <v>7263998.83</v>
      </c>
    </row>
    <row r="19" ht="16.5" customHeight="1" spans="1:4">
      <c r="A19" s="166"/>
      <c r="B19" s="78"/>
      <c r="C19" s="69" t="s">
        <v>165</v>
      </c>
      <c r="D19" s="109"/>
    </row>
    <row r="20" ht="16.5" customHeight="1" spans="1:4">
      <c r="A20" s="166"/>
      <c r="B20" s="78"/>
      <c r="C20" s="69" t="s">
        <v>166</v>
      </c>
      <c r="D20" s="109"/>
    </row>
    <row r="21" ht="16.5" customHeight="1" spans="1:4">
      <c r="A21" s="166"/>
      <c r="B21" s="78"/>
      <c r="C21" s="69" t="s">
        <v>167</v>
      </c>
      <c r="D21" s="109"/>
    </row>
    <row r="22" ht="16.5" customHeight="1" spans="1:4">
      <c r="A22" s="166"/>
      <c r="B22" s="78"/>
      <c r="C22" s="69" t="s">
        <v>168</v>
      </c>
      <c r="D22" s="109"/>
    </row>
    <row r="23" ht="16.5" customHeight="1" spans="1:4">
      <c r="A23" s="166"/>
      <c r="B23" s="78"/>
      <c r="C23" s="69" t="s">
        <v>169</v>
      </c>
      <c r="D23" s="109"/>
    </row>
    <row r="24" ht="16.5" customHeight="1" spans="1:4">
      <c r="A24" s="166"/>
      <c r="B24" s="78"/>
      <c r="C24" s="69" t="s">
        <v>170</v>
      </c>
      <c r="D24" s="109"/>
    </row>
    <row r="25" ht="16.5" customHeight="1" spans="1:4">
      <c r="A25" s="166"/>
      <c r="B25" s="78"/>
      <c r="C25" s="69" t="s">
        <v>171</v>
      </c>
      <c r="D25" s="109">
        <v>1404782.04</v>
      </c>
    </row>
    <row r="26" ht="16.5" customHeight="1" spans="1:4">
      <c r="A26" s="166"/>
      <c r="B26" s="78"/>
      <c r="C26" s="69" t="s">
        <v>172</v>
      </c>
      <c r="D26" s="109"/>
    </row>
    <row r="27" ht="16.5" customHeight="1" spans="1:4">
      <c r="A27" s="166"/>
      <c r="B27" s="78"/>
      <c r="C27" s="69" t="s">
        <v>173</v>
      </c>
      <c r="D27" s="109"/>
    </row>
    <row r="28" ht="16.5" customHeight="1" spans="1:4">
      <c r="A28" s="166"/>
      <c r="B28" s="78"/>
      <c r="C28" s="69" t="s">
        <v>174</v>
      </c>
      <c r="D28" s="109"/>
    </row>
    <row r="29" ht="16.5" customHeight="1" spans="1:4">
      <c r="A29" s="166"/>
      <c r="B29" s="78"/>
      <c r="C29" s="69" t="s">
        <v>175</v>
      </c>
      <c r="D29" s="109"/>
    </row>
    <row r="30" ht="16.5" customHeight="1" spans="1:4">
      <c r="A30" s="166"/>
      <c r="B30" s="78"/>
      <c r="C30" s="69" t="s">
        <v>176</v>
      </c>
      <c r="D30" s="109"/>
    </row>
    <row r="31" ht="16.5" customHeight="1" spans="1:4">
      <c r="A31" s="166"/>
      <c r="B31" s="78"/>
      <c r="C31" s="146" t="s">
        <v>177</v>
      </c>
      <c r="D31" s="109"/>
    </row>
    <row r="32" ht="16.5" customHeight="1" spans="1:4">
      <c r="A32" s="166"/>
      <c r="B32" s="78"/>
      <c r="C32" s="146" t="s">
        <v>178</v>
      </c>
      <c r="D32" s="109"/>
    </row>
    <row r="33" ht="16.5" customHeight="1" spans="1:4">
      <c r="A33" s="166"/>
      <c r="B33" s="78"/>
      <c r="C33" s="29" t="s">
        <v>179</v>
      </c>
      <c r="D33" s="109"/>
    </row>
    <row r="34" ht="15" customHeight="1" spans="1:4">
      <c r="A34" s="167" t="s">
        <v>50</v>
      </c>
      <c r="B34" s="168">
        <v>30468822.88</v>
      </c>
      <c r="C34" s="167" t="s">
        <v>51</v>
      </c>
      <c r="D34" s="168">
        <v>30468822.88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2"/>
  <sheetViews>
    <sheetView showZeros="0" topLeftCell="A2" workbookViewId="0">
      <selection activeCell="C32" sqref="C3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6"/>
      <c r="F1" s="71"/>
      <c r="G1" s="141" t="s">
        <v>180</v>
      </c>
    </row>
    <row r="2" ht="41.25" customHeight="1" spans="1:7">
      <c r="A2" s="125" t="str">
        <f>"2025"&amp;"年一般公共预算支出预算表（按功能科目分类）"</f>
        <v>2025年一般公共预算支出预算表（按功能科目分类）</v>
      </c>
      <c r="B2" s="125"/>
      <c r="C2" s="125"/>
      <c r="D2" s="125"/>
      <c r="E2" s="125"/>
      <c r="F2" s="125"/>
      <c r="G2" s="125"/>
    </row>
    <row r="3" ht="18" customHeight="1" spans="1:7">
      <c r="A3" s="4" t="str">
        <f>"单位名称："&amp;"嵩明县牛栏江镇人民政府"</f>
        <v>单位名称：嵩明县牛栏江镇人民政府</v>
      </c>
      <c r="F3" s="122"/>
      <c r="G3" s="141" t="s">
        <v>1</v>
      </c>
    </row>
    <row r="4" ht="20.25" customHeight="1" spans="1:7">
      <c r="A4" s="157" t="s">
        <v>181</v>
      </c>
      <c r="B4" s="158"/>
      <c r="C4" s="126" t="s">
        <v>55</v>
      </c>
      <c r="D4" s="147" t="s">
        <v>75</v>
      </c>
      <c r="E4" s="11"/>
      <c r="F4" s="12"/>
      <c r="G4" s="138" t="s">
        <v>76</v>
      </c>
    </row>
    <row r="5" ht="20.25" customHeight="1" spans="1:7">
      <c r="A5" s="159" t="s">
        <v>72</v>
      </c>
      <c r="B5" s="159" t="s">
        <v>73</v>
      </c>
      <c r="C5" s="18"/>
      <c r="D5" s="131" t="s">
        <v>57</v>
      </c>
      <c r="E5" s="131" t="s">
        <v>182</v>
      </c>
      <c r="F5" s="131" t="s">
        <v>183</v>
      </c>
      <c r="G5" s="140"/>
    </row>
    <row r="6" ht="15" customHeight="1" spans="1:7">
      <c r="A6" s="59" t="s">
        <v>82</v>
      </c>
      <c r="B6" s="59" t="s">
        <v>83</v>
      </c>
      <c r="C6" s="59" t="s">
        <v>84</v>
      </c>
      <c r="D6" s="59" t="s">
        <v>85</v>
      </c>
      <c r="E6" s="59" t="s">
        <v>86</v>
      </c>
      <c r="F6" s="59" t="s">
        <v>87</v>
      </c>
      <c r="G6" s="59" t="s">
        <v>88</v>
      </c>
    </row>
    <row r="7" ht="18" customHeight="1" spans="1:7">
      <c r="A7" s="29" t="s">
        <v>97</v>
      </c>
      <c r="B7" s="29" t="s">
        <v>98</v>
      </c>
      <c r="C7" s="78">
        <v>17688960</v>
      </c>
      <c r="D7" s="78">
        <v>13688960</v>
      </c>
      <c r="E7" s="78">
        <v>11861028</v>
      </c>
      <c r="F7" s="78">
        <v>1827932</v>
      </c>
      <c r="G7" s="78">
        <v>4000000</v>
      </c>
    </row>
    <row r="8" ht="18" customHeight="1" spans="1:7">
      <c r="A8" s="135" t="s">
        <v>99</v>
      </c>
      <c r="B8" s="135" t="s">
        <v>100</v>
      </c>
      <c r="C8" s="78">
        <v>17688960</v>
      </c>
      <c r="D8" s="78">
        <v>13688960</v>
      </c>
      <c r="E8" s="78">
        <v>11861028</v>
      </c>
      <c r="F8" s="78">
        <v>1827932</v>
      </c>
      <c r="G8" s="78">
        <v>4000000</v>
      </c>
    </row>
    <row r="9" ht="18" customHeight="1" spans="1:7">
      <c r="A9" s="160" t="s">
        <v>101</v>
      </c>
      <c r="B9" s="160" t="s">
        <v>102</v>
      </c>
      <c r="C9" s="78">
        <v>17688960</v>
      </c>
      <c r="D9" s="78">
        <v>13688960</v>
      </c>
      <c r="E9" s="78">
        <v>11861028</v>
      </c>
      <c r="F9" s="78">
        <v>1827932</v>
      </c>
      <c r="G9" s="78">
        <v>4000000</v>
      </c>
    </row>
    <row r="10" ht="18" customHeight="1" spans="1:7">
      <c r="A10" s="29" t="s">
        <v>103</v>
      </c>
      <c r="B10" s="29" t="s">
        <v>104</v>
      </c>
      <c r="C10" s="78">
        <v>2675090.9</v>
      </c>
      <c r="D10" s="78">
        <v>2675090.9</v>
      </c>
      <c r="E10" s="78">
        <v>2628090.9</v>
      </c>
      <c r="F10" s="78">
        <v>47000</v>
      </c>
      <c r="G10" s="78"/>
    </row>
    <row r="11" ht="18" customHeight="1" spans="1:7">
      <c r="A11" s="135" t="s">
        <v>105</v>
      </c>
      <c r="B11" s="135" t="s">
        <v>106</v>
      </c>
      <c r="C11" s="78">
        <v>2601638</v>
      </c>
      <c r="D11" s="78">
        <v>2601638</v>
      </c>
      <c r="E11" s="78">
        <v>2554638</v>
      </c>
      <c r="F11" s="78">
        <v>47000</v>
      </c>
      <c r="G11" s="78"/>
    </row>
    <row r="12" ht="18" customHeight="1" spans="1:7">
      <c r="A12" s="160" t="s">
        <v>107</v>
      </c>
      <c r="B12" s="160" t="s">
        <v>108</v>
      </c>
      <c r="C12" s="78">
        <v>335077</v>
      </c>
      <c r="D12" s="78">
        <v>335077</v>
      </c>
      <c r="E12" s="78">
        <v>320077</v>
      </c>
      <c r="F12" s="78">
        <v>15000</v>
      </c>
      <c r="G12" s="78"/>
    </row>
    <row r="13" ht="18" customHeight="1" spans="1:7">
      <c r="A13" s="160" t="s">
        <v>109</v>
      </c>
      <c r="B13" s="160" t="s">
        <v>110</v>
      </c>
      <c r="C13" s="78">
        <v>711694</v>
      </c>
      <c r="D13" s="78">
        <v>711694</v>
      </c>
      <c r="E13" s="78">
        <v>679694</v>
      </c>
      <c r="F13" s="78">
        <v>32000</v>
      </c>
      <c r="G13" s="78"/>
    </row>
    <row r="14" ht="18" customHeight="1" spans="1:7">
      <c r="A14" s="160" t="s">
        <v>111</v>
      </c>
      <c r="B14" s="160" t="s">
        <v>112</v>
      </c>
      <c r="C14" s="78">
        <v>1554867</v>
      </c>
      <c r="D14" s="78">
        <v>1554867</v>
      </c>
      <c r="E14" s="78">
        <v>1554867</v>
      </c>
      <c r="F14" s="78"/>
      <c r="G14" s="78"/>
    </row>
    <row r="15" ht="18" customHeight="1" spans="1:7">
      <c r="A15" s="135" t="s">
        <v>113</v>
      </c>
      <c r="B15" s="135" t="s">
        <v>114</v>
      </c>
      <c r="C15" s="78">
        <v>25272</v>
      </c>
      <c r="D15" s="78">
        <v>25272</v>
      </c>
      <c r="E15" s="78">
        <v>25272</v>
      </c>
      <c r="F15" s="78"/>
      <c r="G15" s="78"/>
    </row>
    <row r="16" ht="18" customHeight="1" spans="1:7">
      <c r="A16" s="160" t="s">
        <v>115</v>
      </c>
      <c r="B16" s="160" t="s">
        <v>116</v>
      </c>
      <c r="C16" s="78">
        <v>25272</v>
      </c>
      <c r="D16" s="78">
        <v>25272</v>
      </c>
      <c r="E16" s="78">
        <v>25272</v>
      </c>
      <c r="F16" s="78"/>
      <c r="G16" s="78"/>
    </row>
    <row r="17" ht="18" customHeight="1" spans="1:7">
      <c r="A17" s="135" t="s">
        <v>117</v>
      </c>
      <c r="B17" s="135" t="s">
        <v>118</v>
      </c>
      <c r="C17" s="78">
        <v>48180.9</v>
      </c>
      <c r="D17" s="78">
        <v>48180.9</v>
      </c>
      <c r="E17" s="78">
        <v>48180.9</v>
      </c>
      <c r="F17" s="78"/>
      <c r="G17" s="78"/>
    </row>
    <row r="18" ht="18" customHeight="1" spans="1:7">
      <c r="A18" s="160" t="s">
        <v>119</v>
      </c>
      <c r="B18" s="160" t="s">
        <v>118</v>
      </c>
      <c r="C18" s="78">
        <v>48180.9</v>
      </c>
      <c r="D18" s="78">
        <v>48180.9</v>
      </c>
      <c r="E18" s="78">
        <v>48180.9</v>
      </c>
      <c r="F18" s="78"/>
      <c r="G18" s="78"/>
    </row>
    <row r="19" ht="18" customHeight="1" spans="1:7">
      <c r="A19" s="29" t="s">
        <v>120</v>
      </c>
      <c r="B19" s="29" t="s">
        <v>121</v>
      </c>
      <c r="C19" s="78">
        <v>1435991.11</v>
      </c>
      <c r="D19" s="78">
        <v>1435991.11</v>
      </c>
      <c r="E19" s="78">
        <v>1435991.11</v>
      </c>
      <c r="F19" s="78"/>
      <c r="G19" s="78"/>
    </row>
    <row r="20" ht="18" customHeight="1" spans="1:7">
      <c r="A20" s="135" t="s">
        <v>122</v>
      </c>
      <c r="B20" s="135" t="s">
        <v>123</v>
      </c>
      <c r="C20" s="78">
        <v>1435991.11</v>
      </c>
      <c r="D20" s="78">
        <v>1435991.11</v>
      </c>
      <c r="E20" s="78">
        <v>1435991.11</v>
      </c>
      <c r="F20" s="78"/>
      <c r="G20" s="78"/>
    </row>
    <row r="21" ht="18" customHeight="1" spans="1:7">
      <c r="A21" s="160" t="s">
        <v>124</v>
      </c>
      <c r="B21" s="160" t="s">
        <v>125</v>
      </c>
      <c r="C21" s="78">
        <v>334071.36</v>
      </c>
      <c r="D21" s="78">
        <v>334071.36</v>
      </c>
      <c r="E21" s="78">
        <v>334071.36</v>
      </c>
      <c r="F21" s="78"/>
      <c r="G21" s="78"/>
    </row>
    <row r="22" ht="18" customHeight="1" spans="1:7">
      <c r="A22" s="160" t="s">
        <v>126</v>
      </c>
      <c r="B22" s="160" t="s">
        <v>127</v>
      </c>
      <c r="C22" s="78">
        <v>577459.26</v>
      </c>
      <c r="D22" s="78">
        <v>577459.26</v>
      </c>
      <c r="E22" s="78">
        <v>577459.26</v>
      </c>
      <c r="F22" s="78"/>
      <c r="G22" s="78"/>
    </row>
    <row r="23" ht="18" customHeight="1" spans="1:7">
      <c r="A23" s="160" t="s">
        <v>128</v>
      </c>
      <c r="B23" s="160" t="s">
        <v>129</v>
      </c>
      <c r="C23" s="78">
        <v>459495.85</v>
      </c>
      <c r="D23" s="78">
        <v>459495.85</v>
      </c>
      <c r="E23" s="78">
        <v>459495.85</v>
      </c>
      <c r="F23" s="78"/>
      <c r="G23" s="78"/>
    </row>
    <row r="24" ht="18" customHeight="1" spans="1:7">
      <c r="A24" s="160" t="s">
        <v>130</v>
      </c>
      <c r="B24" s="160" t="s">
        <v>131</v>
      </c>
      <c r="C24" s="78">
        <v>64964.64</v>
      </c>
      <c r="D24" s="78">
        <v>64964.64</v>
      </c>
      <c r="E24" s="78">
        <v>64964.64</v>
      </c>
      <c r="F24" s="78"/>
      <c r="G24" s="78"/>
    </row>
    <row r="25" ht="18" customHeight="1" spans="1:7">
      <c r="A25" s="29" t="s">
        <v>132</v>
      </c>
      <c r="B25" s="29" t="s">
        <v>133</v>
      </c>
      <c r="C25" s="78">
        <v>7263998.83</v>
      </c>
      <c r="D25" s="78">
        <v>7263998.83</v>
      </c>
      <c r="E25" s="78">
        <v>6742437.83</v>
      </c>
      <c r="F25" s="78">
        <v>521561</v>
      </c>
      <c r="G25" s="78"/>
    </row>
    <row r="26" ht="18" customHeight="1" spans="1:7">
      <c r="A26" s="135" t="s">
        <v>134</v>
      </c>
      <c r="B26" s="135" t="s">
        <v>135</v>
      </c>
      <c r="C26" s="78">
        <v>7263998.83</v>
      </c>
      <c r="D26" s="78">
        <v>7263998.83</v>
      </c>
      <c r="E26" s="78">
        <v>6742437.83</v>
      </c>
      <c r="F26" s="78">
        <v>521561</v>
      </c>
      <c r="G26" s="78"/>
    </row>
    <row r="27" ht="18" customHeight="1" spans="1:7">
      <c r="A27" s="160" t="s">
        <v>136</v>
      </c>
      <c r="B27" s="160" t="s">
        <v>137</v>
      </c>
      <c r="C27" s="78">
        <v>7206398.83</v>
      </c>
      <c r="D27" s="78">
        <v>7206398.83</v>
      </c>
      <c r="E27" s="78">
        <v>6684837.83</v>
      </c>
      <c r="F27" s="78">
        <v>521561</v>
      </c>
      <c r="G27" s="78"/>
    </row>
    <row r="28" ht="18" customHeight="1" spans="1:7">
      <c r="A28" s="160" t="s">
        <v>138</v>
      </c>
      <c r="B28" s="160" t="s">
        <v>139</v>
      </c>
      <c r="C28" s="78">
        <v>57600</v>
      </c>
      <c r="D28" s="78">
        <v>57600</v>
      </c>
      <c r="E28" s="78">
        <v>57600</v>
      </c>
      <c r="F28" s="78"/>
      <c r="G28" s="78"/>
    </row>
    <row r="29" ht="18" customHeight="1" spans="1:7">
      <c r="A29" s="29" t="s">
        <v>140</v>
      </c>
      <c r="B29" s="29" t="s">
        <v>141</v>
      </c>
      <c r="C29" s="78">
        <v>1404782.04</v>
      </c>
      <c r="D29" s="78">
        <v>1404782.04</v>
      </c>
      <c r="E29" s="78">
        <v>1404782.04</v>
      </c>
      <c r="F29" s="78"/>
      <c r="G29" s="78"/>
    </row>
    <row r="30" ht="18" customHeight="1" spans="1:7">
      <c r="A30" s="135" t="s">
        <v>142</v>
      </c>
      <c r="B30" s="135" t="s">
        <v>143</v>
      </c>
      <c r="C30" s="78">
        <v>1404782.04</v>
      </c>
      <c r="D30" s="78">
        <v>1404782.04</v>
      </c>
      <c r="E30" s="78">
        <v>1404782.04</v>
      </c>
      <c r="F30" s="78"/>
      <c r="G30" s="78"/>
    </row>
    <row r="31" ht="18" customHeight="1" spans="1:7">
      <c r="A31" s="160" t="s">
        <v>144</v>
      </c>
      <c r="B31" s="160" t="s">
        <v>145</v>
      </c>
      <c r="C31" s="78">
        <v>1404782.04</v>
      </c>
      <c r="D31" s="78">
        <v>1404782.04</v>
      </c>
      <c r="E31" s="78">
        <v>1404782.04</v>
      </c>
      <c r="F31" s="78"/>
      <c r="G31" s="78"/>
    </row>
    <row r="32" ht="18" customHeight="1" spans="1:7">
      <c r="A32" s="77" t="s">
        <v>184</v>
      </c>
      <c r="B32" s="161" t="s">
        <v>184</v>
      </c>
      <c r="C32" s="78">
        <v>30468822.88</v>
      </c>
      <c r="D32" s="78">
        <v>26468822.88</v>
      </c>
      <c r="E32" s="78">
        <v>24072329.88</v>
      </c>
      <c r="F32" s="78">
        <v>2396493</v>
      </c>
      <c r="G32" s="78">
        <v>4000000</v>
      </c>
    </row>
  </sheetData>
  <mergeCells count="6">
    <mergeCell ref="A2:G2"/>
    <mergeCell ref="A4:B4"/>
    <mergeCell ref="D4:F4"/>
    <mergeCell ref="A32:B3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3"/>
      <c r="B1" s="43"/>
      <c r="C1" s="43"/>
      <c r="D1" s="43"/>
      <c r="E1" s="42"/>
      <c r="F1" s="153" t="s">
        <v>185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3"/>
      <c r="C2" s="43"/>
      <c r="D2" s="43"/>
      <c r="E2" s="42"/>
      <c r="F2" s="43"/>
    </row>
    <row r="3" customHeight="1" spans="1:6">
      <c r="A3" s="110" t="str">
        <f>"单位名称："&amp;"嵩明县牛栏江镇人民政府"</f>
        <v>单位名称：嵩明县牛栏江镇人民政府</v>
      </c>
      <c r="B3" s="155"/>
      <c r="D3" s="43"/>
      <c r="E3" s="42"/>
      <c r="F3" s="64" t="s">
        <v>1</v>
      </c>
    </row>
    <row r="4" ht="27" customHeight="1" spans="1:6">
      <c r="A4" s="47" t="s">
        <v>186</v>
      </c>
      <c r="B4" s="47" t="s">
        <v>187</v>
      </c>
      <c r="C4" s="49" t="s">
        <v>188</v>
      </c>
      <c r="D4" s="47"/>
      <c r="E4" s="48"/>
      <c r="F4" s="47" t="s">
        <v>189</v>
      </c>
    </row>
    <row r="5" ht="28.5" customHeight="1" spans="1:6">
      <c r="A5" s="156"/>
      <c r="B5" s="51"/>
      <c r="C5" s="48" t="s">
        <v>57</v>
      </c>
      <c r="D5" s="48" t="s">
        <v>190</v>
      </c>
      <c r="E5" s="48" t="s">
        <v>191</v>
      </c>
      <c r="F5" s="50"/>
    </row>
    <row r="6" ht="17.25" customHeight="1" spans="1:6">
      <c r="A6" s="55" t="s">
        <v>82</v>
      </c>
      <c r="B6" s="55" t="s">
        <v>83</v>
      </c>
      <c r="C6" s="55" t="s">
        <v>84</v>
      </c>
      <c r="D6" s="55" t="s">
        <v>85</v>
      </c>
      <c r="E6" s="55" t="s">
        <v>86</v>
      </c>
      <c r="F6" s="55" t="s">
        <v>87</v>
      </c>
    </row>
    <row r="7" ht="17.25" customHeight="1" spans="1:6">
      <c r="A7" s="78">
        <v>48500</v>
      </c>
      <c r="B7" s="78"/>
      <c r="C7" s="78">
        <v>48500</v>
      </c>
      <c r="D7" s="78"/>
      <c r="E7" s="78">
        <v>48500</v>
      </c>
      <c r="F7" s="78"/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81"/>
  <sheetViews>
    <sheetView showZeros="0" topLeftCell="M23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31.625" customWidth="1"/>
    <col min="7" max="7" width="10.2833333333333" customWidth="1"/>
    <col min="8" max="8" width="31.75" customWidth="1"/>
    <col min="9" max="9" width="27.625" customWidth="1"/>
    <col min="10" max="10" width="26.25" customWidth="1"/>
    <col min="11" max="12" width="18.7083333333333" customWidth="1"/>
    <col min="13" max="13" width="26.25" customWidth="1"/>
    <col min="14" max="24" width="18.7083333333333" customWidth="1"/>
  </cols>
  <sheetData>
    <row r="1" ht="13.5" customHeight="1" spans="2:24">
      <c r="B1" s="136"/>
      <c r="C1" s="142"/>
      <c r="E1" s="143"/>
      <c r="F1" s="143"/>
      <c r="G1" s="143"/>
      <c r="H1" s="143"/>
      <c r="I1" s="80"/>
      <c r="J1" s="80"/>
      <c r="K1" s="80"/>
      <c r="L1" s="80"/>
      <c r="M1" s="80"/>
      <c r="N1" s="80"/>
      <c r="R1" s="80"/>
      <c r="V1" s="142"/>
      <c r="X1" s="2" t="s">
        <v>192</v>
      </c>
    </row>
    <row r="2" ht="45.75" customHeight="1" spans="1:24">
      <c r="A2" s="66" t="str">
        <f>"2025"&amp;"年部门基本支出预算表"</f>
        <v>2025年部门基本支出预算表</v>
      </c>
      <c r="B2" s="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3"/>
      <c r="P2" s="3"/>
      <c r="Q2" s="3"/>
      <c r="R2" s="66"/>
      <c r="S2" s="66"/>
      <c r="T2" s="66"/>
      <c r="U2" s="66"/>
      <c r="V2" s="66"/>
      <c r="W2" s="66"/>
      <c r="X2" s="66"/>
    </row>
    <row r="3" ht="18.75" customHeight="1" spans="1:24">
      <c r="A3" s="4" t="str">
        <f>"单位名称："&amp;"嵩明县牛栏江镇人民政府"</f>
        <v>单位名称：嵩明县牛栏江镇人民政府</v>
      </c>
      <c r="B3" s="5"/>
      <c r="C3" s="144"/>
      <c r="D3" s="144"/>
      <c r="E3" s="144"/>
      <c r="F3" s="144"/>
      <c r="G3" s="144"/>
      <c r="H3" s="144"/>
      <c r="I3" s="82"/>
      <c r="J3" s="82"/>
      <c r="K3" s="82"/>
      <c r="L3" s="82"/>
      <c r="M3" s="82"/>
      <c r="N3" s="82"/>
      <c r="O3" s="6"/>
      <c r="P3" s="6"/>
      <c r="Q3" s="6"/>
      <c r="R3" s="82"/>
      <c r="V3" s="142"/>
      <c r="X3" s="2" t="s">
        <v>1</v>
      </c>
    </row>
    <row r="4" ht="18" customHeight="1" spans="1:24">
      <c r="A4" s="8" t="s">
        <v>193</v>
      </c>
      <c r="B4" s="8" t="s">
        <v>194</v>
      </c>
      <c r="C4" s="8" t="s">
        <v>195</v>
      </c>
      <c r="D4" s="8" t="s">
        <v>196</v>
      </c>
      <c r="E4" s="8" t="s">
        <v>197</v>
      </c>
      <c r="F4" s="8" t="s">
        <v>198</v>
      </c>
      <c r="G4" s="8" t="s">
        <v>199</v>
      </c>
      <c r="H4" s="8" t="s">
        <v>200</v>
      </c>
      <c r="I4" s="147" t="s">
        <v>201</v>
      </c>
      <c r="J4" s="105" t="s">
        <v>201</v>
      </c>
      <c r="K4" s="105"/>
      <c r="L4" s="105"/>
      <c r="M4" s="105"/>
      <c r="N4" s="105"/>
      <c r="O4" s="11"/>
      <c r="P4" s="11"/>
      <c r="Q4" s="11"/>
      <c r="R4" s="98" t="s">
        <v>61</v>
      </c>
      <c r="S4" s="105" t="s">
        <v>62</v>
      </c>
      <c r="T4" s="105"/>
      <c r="U4" s="105"/>
      <c r="V4" s="105"/>
      <c r="W4" s="105"/>
      <c r="X4" s="106"/>
    </row>
    <row r="5" ht="18" customHeight="1" spans="1:24">
      <c r="A5" s="13"/>
      <c r="B5" s="28"/>
      <c r="C5" s="128"/>
      <c r="D5" s="13"/>
      <c r="E5" s="13"/>
      <c r="F5" s="13"/>
      <c r="G5" s="13"/>
      <c r="H5" s="13"/>
      <c r="I5" s="126" t="s">
        <v>202</v>
      </c>
      <c r="J5" s="147" t="s">
        <v>58</v>
      </c>
      <c r="K5" s="105"/>
      <c r="L5" s="105"/>
      <c r="M5" s="105"/>
      <c r="N5" s="106"/>
      <c r="O5" s="10" t="s">
        <v>203</v>
      </c>
      <c r="P5" s="11"/>
      <c r="Q5" s="12"/>
      <c r="R5" s="8" t="s">
        <v>61</v>
      </c>
      <c r="S5" s="147" t="s">
        <v>62</v>
      </c>
      <c r="T5" s="98" t="s">
        <v>64</v>
      </c>
      <c r="U5" s="105" t="s">
        <v>62</v>
      </c>
      <c r="V5" s="98" t="s">
        <v>66</v>
      </c>
      <c r="W5" s="98" t="s">
        <v>67</v>
      </c>
      <c r="X5" s="150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8" t="s">
        <v>204</v>
      </c>
      <c r="K6" s="8" t="s">
        <v>205</v>
      </c>
      <c r="L6" s="8" t="s">
        <v>206</v>
      </c>
      <c r="M6" s="8" t="s">
        <v>207</v>
      </c>
      <c r="N6" s="8" t="s">
        <v>208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209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49" t="s">
        <v>57</v>
      </c>
      <c r="K7" s="16" t="s">
        <v>210</v>
      </c>
      <c r="L7" s="16" t="s">
        <v>206</v>
      </c>
      <c r="M7" s="16" t="s">
        <v>207</v>
      </c>
      <c r="N7" s="16" t="s">
        <v>208</v>
      </c>
      <c r="O7" s="16" t="s">
        <v>206</v>
      </c>
      <c r="P7" s="16" t="s">
        <v>207</v>
      </c>
      <c r="Q7" s="16" t="s">
        <v>208</v>
      </c>
      <c r="R7" s="16" t="s">
        <v>61</v>
      </c>
      <c r="S7" s="16" t="s">
        <v>57</v>
      </c>
      <c r="T7" s="16" t="s">
        <v>64</v>
      </c>
      <c r="U7" s="16" t="s">
        <v>209</v>
      </c>
      <c r="V7" s="16" t="s">
        <v>66</v>
      </c>
      <c r="W7" s="16" t="s">
        <v>67</v>
      </c>
      <c r="X7" s="16" t="s">
        <v>68</v>
      </c>
    </row>
    <row r="8" customHeight="1" spans="1:2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36">
        <v>21</v>
      </c>
      <c r="V8" s="36">
        <v>22</v>
      </c>
      <c r="W8" s="36">
        <v>23</v>
      </c>
      <c r="X8" s="36">
        <v>24</v>
      </c>
    </row>
    <row r="9" ht="20.25" customHeight="1" spans="1:24">
      <c r="A9" s="146" t="s">
        <v>70</v>
      </c>
      <c r="B9" s="146" t="s">
        <v>70</v>
      </c>
      <c r="C9" s="146" t="s">
        <v>211</v>
      </c>
      <c r="D9" s="146" t="s">
        <v>212</v>
      </c>
      <c r="E9" s="146" t="s">
        <v>101</v>
      </c>
      <c r="F9" s="146" t="s">
        <v>102</v>
      </c>
      <c r="G9" s="146" t="s">
        <v>213</v>
      </c>
      <c r="H9" s="146" t="s">
        <v>214</v>
      </c>
      <c r="I9" s="78">
        <v>1196688</v>
      </c>
      <c r="J9" s="78">
        <v>1196688</v>
      </c>
      <c r="K9" s="78"/>
      <c r="L9" s="78"/>
      <c r="M9" s="109">
        <v>1196688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6" t="s">
        <v>70</v>
      </c>
      <c r="B10" s="146" t="s">
        <v>70</v>
      </c>
      <c r="C10" s="146" t="s">
        <v>211</v>
      </c>
      <c r="D10" s="146" t="s">
        <v>212</v>
      </c>
      <c r="E10" s="146" t="s">
        <v>101</v>
      </c>
      <c r="F10" s="146" t="s">
        <v>102</v>
      </c>
      <c r="G10" s="146" t="s">
        <v>215</v>
      </c>
      <c r="H10" s="146" t="s">
        <v>216</v>
      </c>
      <c r="I10" s="78">
        <v>2184960</v>
      </c>
      <c r="J10" s="78">
        <v>2184960</v>
      </c>
      <c r="K10" s="23"/>
      <c r="L10" s="23"/>
      <c r="M10" s="109">
        <v>2184960</v>
      </c>
      <c r="N10" s="23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6" t="s">
        <v>70</v>
      </c>
      <c r="B11" s="146" t="s">
        <v>70</v>
      </c>
      <c r="C11" s="146" t="s">
        <v>211</v>
      </c>
      <c r="D11" s="146" t="s">
        <v>212</v>
      </c>
      <c r="E11" s="146" t="s">
        <v>101</v>
      </c>
      <c r="F11" s="146" t="s">
        <v>102</v>
      </c>
      <c r="G11" s="146" t="s">
        <v>217</v>
      </c>
      <c r="H11" s="146" t="s">
        <v>218</v>
      </c>
      <c r="I11" s="78">
        <v>99724</v>
      </c>
      <c r="J11" s="78">
        <v>99724</v>
      </c>
      <c r="K11" s="23"/>
      <c r="L11" s="23"/>
      <c r="M11" s="109">
        <v>99724</v>
      </c>
      <c r="N11" s="23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6" t="s">
        <v>70</v>
      </c>
      <c r="B12" s="146" t="s">
        <v>70</v>
      </c>
      <c r="C12" s="146" t="s">
        <v>211</v>
      </c>
      <c r="D12" s="146" t="s">
        <v>212</v>
      </c>
      <c r="E12" s="146" t="s">
        <v>101</v>
      </c>
      <c r="F12" s="146" t="s">
        <v>102</v>
      </c>
      <c r="G12" s="146" t="s">
        <v>217</v>
      </c>
      <c r="H12" s="146" t="s">
        <v>218</v>
      </c>
      <c r="I12" s="78">
        <v>1796</v>
      </c>
      <c r="J12" s="78">
        <v>1796</v>
      </c>
      <c r="K12" s="23"/>
      <c r="L12" s="23"/>
      <c r="M12" s="109">
        <v>1796</v>
      </c>
      <c r="N12" s="23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6" t="s">
        <v>70</v>
      </c>
      <c r="B13" s="146" t="s">
        <v>70</v>
      </c>
      <c r="C13" s="146" t="s">
        <v>219</v>
      </c>
      <c r="D13" s="146" t="s">
        <v>220</v>
      </c>
      <c r="E13" s="146" t="s">
        <v>111</v>
      </c>
      <c r="F13" s="146" t="s">
        <v>112</v>
      </c>
      <c r="G13" s="146" t="s">
        <v>221</v>
      </c>
      <c r="H13" s="146" t="s">
        <v>222</v>
      </c>
      <c r="I13" s="78">
        <v>1554867</v>
      </c>
      <c r="J13" s="78">
        <v>1554867</v>
      </c>
      <c r="K13" s="23"/>
      <c r="L13" s="23"/>
      <c r="M13" s="109">
        <v>1554867</v>
      </c>
      <c r="N13" s="23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6" t="s">
        <v>70</v>
      </c>
      <c r="B14" s="146" t="s">
        <v>70</v>
      </c>
      <c r="C14" s="146" t="s">
        <v>219</v>
      </c>
      <c r="D14" s="146" t="s">
        <v>220</v>
      </c>
      <c r="E14" s="146" t="s">
        <v>124</v>
      </c>
      <c r="F14" s="146" t="s">
        <v>125</v>
      </c>
      <c r="G14" s="146" t="s">
        <v>223</v>
      </c>
      <c r="H14" s="146" t="s">
        <v>224</v>
      </c>
      <c r="I14" s="78">
        <v>63394.3</v>
      </c>
      <c r="J14" s="78">
        <v>63394.3</v>
      </c>
      <c r="K14" s="23"/>
      <c r="L14" s="23"/>
      <c r="M14" s="109">
        <v>63394.3</v>
      </c>
      <c r="N14" s="23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6" t="s">
        <v>70</v>
      </c>
      <c r="B15" s="146" t="s">
        <v>70</v>
      </c>
      <c r="C15" s="146" t="s">
        <v>219</v>
      </c>
      <c r="D15" s="146" t="s">
        <v>220</v>
      </c>
      <c r="E15" s="146" t="s">
        <v>124</v>
      </c>
      <c r="F15" s="146" t="s">
        <v>125</v>
      </c>
      <c r="G15" s="146" t="s">
        <v>223</v>
      </c>
      <c r="H15" s="146" t="s">
        <v>224</v>
      </c>
      <c r="I15" s="78">
        <v>270677.06</v>
      </c>
      <c r="J15" s="78">
        <v>270677.06</v>
      </c>
      <c r="K15" s="23"/>
      <c r="L15" s="23"/>
      <c r="M15" s="109">
        <v>270677.06</v>
      </c>
      <c r="N15" s="23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6" t="s">
        <v>70</v>
      </c>
      <c r="B16" s="146" t="s">
        <v>70</v>
      </c>
      <c r="C16" s="146" t="s">
        <v>219</v>
      </c>
      <c r="D16" s="146" t="s">
        <v>220</v>
      </c>
      <c r="E16" s="146" t="s">
        <v>126</v>
      </c>
      <c r="F16" s="146" t="s">
        <v>127</v>
      </c>
      <c r="G16" s="146" t="s">
        <v>223</v>
      </c>
      <c r="H16" s="146" t="s">
        <v>224</v>
      </c>
      <c r="I16" s="78">
        <v>455326.37</v>
      </c>
      <c r="J16" s="78">
        <v>455326.37</v>
      </c>
      <c r="K16" s="23"/>
      <c r="L16" s="23"/>
      <c r="M16" s="109">
        <v>455326.37</v>
      </c>
      <c r="N16" s="23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6" t="s">
        <v>70</v>
      </c>
      <c r="B17" s="146" t="s">
        <v>70</v>
      </c>
      <c r="C17" s="146" t="s">
        <v>219</v>
      </c>
      <c r="D17" s="146" t="s">
        <v>220</v>
      </c>
      <c r="E17" s="146" t="s">
        <v>126</v>
      </c>
      <c r="F17" s="146" t="s">
        <v>127</v>
      </c>
      <c r="G17" s="146" t="s">
        <v>223</v>
      </c>
      <c r="H17" s="146" t="s">
        <v>224</v>
      </c>
      <c r="I17" s="78">
        <v>122132.89</v>
      </c>
      <c r="J17" s="78">
        <v>122132.89</v>
      </c>
      <c r="K17" s="23"/>
      <c r="L17" s="23"/>
      <c r="M17" s="109">
        <v>122132.89</v>
      </c>
      <c r="N17" s="23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6" t="s">
        <v>70</v>
      </c>
      <c r="B18" s="146" t="s">
        <v>70</v>
      </c>
      <c r="C18" s="146" t="s">
        <v>219</v>
      </c>
      <c r="D18" s="146" t="s">
        <v>220</v>
      </c>
      <c r="E18" s="146" t="s">
        <v>128</v>
      </c>
      <c r="F18" s="146" t="s">
        <v>129</v>
      </c>
      <c r="G18" s="146" t="s">
        <v>225</v>
      </c>
      <c r="H18" s="146" t="s">
        <v>226</v>
      </c>
      <c r="I18" s="78">
        <v>288181.25</v>
      </c>
      <c r="J18" s="78">
        <v>288181.25</v>
      </c>
      <c r="K18" s="23"/>
      <c r="L18" s="23"/>
      <c r="M18" s="109">
        <v>288181.25</v>
      </c>
      <c r="N18" s="23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6" t="s">
        <v>70</v>
      </c>
      <c r="B19" s="146" t="s">
        <v>70</v>
      </c>
      <c r="C19" s="146" t="s">
        <v>219</v>
      </c>
      <c r="D19" s="146" t="s">
        <v>220</v>
      </c>
      <c r="E19" s="146" t="s">
        <v>128</v>
      </c>
      <c r="F19" s="146" t="s">
        <v>129</v>
      </c>
      <c r="G19" s="146" t="s">
        <v>225</v>
      </c>
      <c r="H19" s="146" t="s">
        <v>226</v>
      </c>
      <c r="I19" s="78">
        <v>171314.6</v>
      </c>
      <c r="J19" s="78">
        <v>171314.6</v>
      </c>
      <c r="K19" s="23"/>
      <c r="L19" s="23"/>
      <c r="M19" s="109">
        <v>171314.6</v>
      </c>
      <c r="N19" s="23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6" t="s">
        <v>70</v>
      </c>
      <c r="B20" s="146" t="s">
        <v>70</v>
      </c>
      <c r="C20" s="146" t="s">
        <v>219</v>
      </c>
      <c r="D20" s="146" t="s">
        <v>220</v>
      </c>
      <c r="E20" s="146" t="s">
        <v>119</v>
      </c>
      <c r="F20" s="146" t="s">
        <v>118</v>
      </c>
      <c r="G20" s="146" t="s">
        <v>227</v>
      </c>
      <c r="H20" s="146" t="s">
        <v>228</v>
      </c>
      <c r="I20" s="78">
        <v>48180.9</v>
      </c>
      <c r="J20" s="78">
        <v>48180.9</v>
      </c>
      <c r="K20" s="23"/>
      <c r="L20" s="23"/>
      <c r="M20" s="109">
        <v>48180.9</v>
      </c>
      <c r="N20" s="23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6" t="s">
        <v>70</v>
      </c>
      <c r="B21" s="146" t="s">
        <v>70</v>
      </c>
      <c r="C21" s="146" t="s">
        <v>219</v>
      </c>
      <c r="D21" s="146" t="s">
        <v>220</v>
      </c>
      <c r="E21" s="146" t="s">
        <v>130</v>
      </c>
      <c r="F21" s="146" t="s">
        <v>131</v>
      </c>
      <c r="G21" s="146" t="s">
        <v>227</v>
      </c>
      <c r="H21" s="146" t="s">
        <v>228</v>
      </c>
      <c r="I21" s="78">
        <v>28419.6</v>
      </c>
      <c r="J21" s="78">
        <v>28419.6</v>
      </c>
      <c r="K21" s="23"/>
      <c r="L21" s="23"/>
      <c r="M21" s="109">
        <v>28419.6</v>
      </c>
      <c r="N21" s="23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6" t="s">
        <v>70</v>
      </c>
      <c r="B22" s="146" t="s">
        <v>70</v>
      </c>
      <c r="C22" s="146" t="s">
        <v>219</v>
      </c>
      <c r="D22" s="146" t="s">
        <v>220</v>
      </c>
      <c r="E22" s="146" t="s">
        <v>130</v>
      </c>
      <c r="F22" s="146" t="s">
        <v>131</v>
      </c>
      <c r="G22" s="146" t="s">
        <v>227</v>
      </c>
      <c r="H22" s="146" t="s">
        <v>228</v>
      </c>
      <c r="I22" s="78">
        <v>20010</v>
      </c>
      <c r="J22" s="78">
        <v>20010</v>
      </c>
      <c r="K22" s="23"/>
      <c r="L22" s="23"/>
      <c r="M22" s="109">
        <v>20010</v>
      </c>
      <c r="N22" s="23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6" t="s">
        <v>70</v>
      </c>
      <c r="B23" s="146" t="s">
        <v>70</v>
      </c>
      <c r="C23" s="146" t="s">
        <v>219</v>
      </c>
      <c r="D23" s="146" t="s">
        <v>220</v>
      </c>
      <c r="E23" s="146" t="s">
        <v>130</v>
      </c>
      <c r="F23" s="146" t="s">
        <v>131</v>
      </c>
      <c r="G23" s="146" t="s">
        <v>227</v>
      </c>
      <c r="H23" s="146" t="s">
        <v>228</v>
      </c>
      <c r="I23" s="78">
        <v>16535.04</v>
      </c>
      <c r="J23" s="78">
        <v>16535.04</v>
      </c>
      <c r="K23" s="23"/>
      <c r="L23" s="23"/>
      <c r="M23" s="109">
        <v>16535.04</v>
      </c>
      <c r="N23" s="23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6" t="s">
        <v>70</v>
      </c>
      <c r="B24" s="146" t="s">
        <v>70</v>
      </c>
      <c r="C24" s="146" t="s">
        <v>229</v>
      </c>
      <c r="D24" s="146" t="s">
        <v>145</v>
      </c>
      <c r="E24" s="146" t="s">
        <v>144</v>
      </c>
      <c r="F24" s="146" t="s">
        <v>145</v>
      </c>
      <c r="G24" s="146" t="s">
        <v>230</v>
      </c>
      <c r="H24" s="146" t="s">
        <v>145</v>
      </c>
      <c r="I24" s="78">
        <v>913395</v>
      </c>
      <c r="J24" s="78">
        <v>913395</v>
      </c>
      <c r="K24" s="23"/>
      <c r="L24" s="23"/>
      <c r="M24" s="109">
        <v>913395</v>
      </c>
      <c r="N24" s="23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6" t="s">
        <v>70</v>
      </c>
      <c r="B25" s="146" t="s">
        <v>70</v>
      </c>
      <c r="C25" s="146" t="s">
        <v>229</v>
      </c>
      <c r="D25" s="146" t="s">
        <v>145</v>
      </c>
      <c r="E25" s="146" t="s">
        <v>144</v>
      </c>
      <c r="F25" s="146" t="s">
        <v>145</v>
      </c>
      <c r="G25" s="146" t="s">
        <v>230</v>
      </c>
      <c r="H25" s="146" t="s">
        <v>145</v>
      </c>
      <c r="I25" s="78">
        <v>491387.04</v>
      </c>
      <c r="J25" s="78">
        <v>491387.04</v>
      </c>
      <c r="K25" s="23"/>
      <c r="L25" s="23"/>
      <c r="M25" s="109">
        <v>491387.04</v>
      </c>
      <c r="N25" s="23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6" t="s">
        <v>70</v>
      </c>
      <c r="B26" s="146" t="s">
        <v>70</v>
      </c>
      <c r="C26" s="146" t="s">
        <v>231</v>
      </c>
      <c r="D26" s="146" t="s">
        <v>232</v>
      </c>
      <c r="E26" s="146" t="s">
        <v>115</v>
      </c>
      <c r="F26" s="146" t="s">
        <v>116</v>
      </c>
      <c r="G26" s="146" t="s">
        <v>233</v>
      </c>
      <c r="H26" s="146" t="s">
        <v>234</v>
      </c>
      <c r="I26" s="78">
        <v>25272</v>
      </c>
      <c r="J26" s="78">
        <v>25272</v>
      </c>
      <c r="K26" s="23"/>
      <c r="L26" s="23"/>
      <c r="M26" s="109">
        <v>25272</v>
      </c>
      <c r="N26" s="23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6" t="s">
        <v>70</v>
      </c>
      <c r="B27" s="146" t="s">
        <v>70</v>
      </c>
      <c r="C27" s="146" t="s">
        <v>235</v>
      </c>
      <c r="D27" s="146" t="s">
        <v>236</v>
      </c>
      <c r="E27" s="146" t="s">
        <v>101</v>
      </c>
      <c r="F27" s="146" t="s">
        <v>102</v>
      </c>
      <c r="G27" s="146" t="s">
        <v>237</v>
      </c>
      <c r="H27" s="146" t="s">
        <v>238</v>
      </c>
      <c r="I27" s="78">
        <v>48500</v>
      </c>
      <c r="J27" s="78">
        <v>48500</v>
      </c>
      <c r="K27" s="23"/>
      <c r="L27" s="23"/>
      <c r="M27" s="109">
        <v>48500</v>
      </c>
      <c r="N27" s="23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6" t="s">
        <v>70</v>
      </c>
      <c r="B28" s="146" t="s">
        <v>70</v>
      </c>
      <c r="C28" s="146" t="s">
        <v>239</v>
      </c>
      <c r="D28" s="146" t="s">
        <v>240</v>
      </c>
      <c r="E28" s="146" t="s">
        <v>101</v>
      </c>
      <c r="F28" s="146" t="s">
        <v>102</v>
      </c>
      <c r="G28" s="146" t="s">
        <v>241</v>
      </c>
      <c r="H28" s="146" t="s">
        <v>242</v>
      </c>
      <c r="I28" s="78">
        <v>282000</v>
      </c>
      <c r="J28" s="78">
        <v>282000</v>
      </c>
      <c r="K28" s="23"/>
      <c r="L28" s="23"/>
      <c r="M28" s="109">
        <v>282000</v>
      </c>
      <c r="N28" s="23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6" t="s">
        <v>70</v>
      </c>
      <c r="B29" s="146" t="s">
        <v>70</v>
      </c>
      <c r="C29" s="146" t="s">
        <v>243</v>
      </c>
      <c r="D29" s="146" t="s">
        <v>244</v>
      </c>
      <c r="E29" s="146" t="s">
        <v>101</v>
      </c>
      <c r="F29" s="146" t="s">
        <v>102</v>
      </c>
      <c r="G29" s="146" t="s">
        <v>245</v>
      </c>
      <c r="H29" s="146" t="s">
        <v>246</v>
      </c>
      <c r="I29" s="78">
        <v>57600</v>
      </c>
      <c r="J29" s="78">
        <v>57600</v>
      </c>
      <c r="K29" s="23"/>
      <c r="L29" s="23"/>
      <c r="M29" s="109">
        <v>57600</v>
      </c>
      <c r="N29" s="23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6" t="s">
        <v>70</v>
      </c>
      <c r="B30" s="146" t="s">
        <v>70</v>
      </c>
      <c r="C30" s="146" t="s">
        <v>243</v>
      </c>
      <c r="D30" s="146" t="s">
        <v>244</v>
      </c>
      <c r="E30" s="146" t="s">
        <v>101</v>
      </c>
      <c r="F30" s="146" t="s">
        <v>102</v>
      </c>
      <c r="G30" s="146" t="s">
        <v>245</v>
      </c>
      <c r="H30" s="146" t="s">
        <v>246</v>
      </c>
      <c r="I30" s="78">
        <v>100000</v>
      </c>
      <c r="J30" s="78">
        <v>100000</v>
      </c>
      <c r="K30" s="23"/>
      <c r="L30" s="23"/>
      <c r="M30" s="109">
        <v>100000</v>
      </c>
      <c r="N30" s="23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6" t="s">
        <v>70</v>
      </c>
      <c r="B31" s="146" t="s">
        <v>70</v>
      </c>
      <c r="C31" s="146" t="s">
        <v>243</v>
      </c>
      <c r="D31" s="146" t="s">
        <v>244</v>
      </c>
      <c r="E31" s="146" t="s">
        <v>107</v>
      </c>
      <c r="F31" s="146" t="s">
        <v>108</v>
      </c>
      <c r="G31" s="146" t="s">
        <v>245</v>
      </c>
      <c r="H31" s="146" t="s">
        <v>246</v>
      </c>
      <c r="I31" s="78">
        <v>15000</v>
      </c>
      <c r="J31" s="78">
        <v>15000</v>
      </c>
      <c r="K31" s="23"/>
      <c r="L31" s="23"/>
      <c r="M31" s="109">
        <v>15000</v>
      </c>
      <c r="N31" s="23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6" t="s">
        <v>70</v>
      </c>
      <c r="B32" s="146" t="s">
        <v>70</v>
      </c>
      <c r="C32" s="146" t="s">
        <v>243</v>
      </c>
      <c r="D32" s="146" t="s">
        <v>244</v>
      </c>
      <c r="E32" s="146" t="s">
        <v>109</v>
      </c>
      <c r="F32" s="146" t="s">
        <v>110</v>
      </c>
      <c r="G32" s="146" t="s">
        <v>245</v>
      </c>
      <c r="H32" s="146" t="s">
        <v>246</v>
      </c>
      <c r="I32" s="78">
        <v>32000</v>
      </c>
      <c r="J32" s="78">
        <v>32000</v>
      </c>
      <c r="K32" s="23"/>
      <c r="L32" s="23"/>
      <c r="M32" s="109">
        <v>32000</v>
      </c>
      <c r="N32" s="23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6" t="s">
        <v>70</v>
      </c>
      <c r="B33" s="146" t="s">
        <v>70</v>
      </c>
      <c r="C33" s="146" t="s">
        <v>243</v>
      </c>
      <c r="D33" s="146" t="s">
        <v>244</v>
      </c>
      <c r="E33" s="146" t="s">
        <v>136</v>
      </c>
      <c r="F33" s="146" t="s">
        <v>137</v>
      </c>
      <c r="G33" s="146" t="s">
        <v>245</v>
      </c>
      <c r="H33" s="146" t="s">
        <v>246</v>
      </c>
      <c r="I33" s="78">
        <v>99000</v>
      </c>
      <c r="J33" s="78">
        <v>99000</v>
      </c>
      <c r="K33" s="23"/>
      <c r="L33" s="23"/>
      <c r="M33" s="109">
        <v>99000</v>
      </c>
      <c r="N33" s="23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6" t="s">
        <v>70</v>
      </c>
      <c r="B34" s="146" t="s">
        <v>70</v>
      </c>
      <c r="C34" s="146" t="s">
        <v>243</v>
      </c>
      <c r="D34" s="146" t="s">
        <v>244</v>
      </c>
      <c r="E34" s="146" t="s">
        <v>101</v>
      </c>
      <c r="F34" s="146" t="s">
        <v>102</v>
      </c>
      <c r="G34" s="146" t="s">
        <v>247</v>
      </c>
      <c r="H34" s="146" t="s">
        <v>248</v>
      </c>
      <c r="I34" s="78">
        <v>9600</v>
      </c>
      <c r="J34" s="78">
        <v>9600</v>
      </c>
      <c r="K34" s="23"/>
      <c r="L34" s="23"/>
      <c r="M34" s="109">
        <v>9600</v>
      </c>
      <c r="N34" s="23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6" t="s">
        <v>70</v>
      </c>
      <c r="B35" s="146" t="s">
        <v>70</v>
      </c>
      <c r="C35" s="146" t="s">
        <v>243</v>
      </c>
      <c r="D35" s="146" t="s">
        <v>244</v>
      </c>
      <c r="E35" s="146" t="s">
        <v>136</v>
      </c>
      <c r="F35" s="146" t="s">
        <v>137</v>
      </c>
      <c r="G35" s="146" t="s">
        <v>247</v>
      </c>
      <c r="H35" s="146" t="s">
        <v>248</v>
      </c>
      <c r="I35" s="78">
        <v>16500</v>
      </c>
      <c r="J35" s="78">
        <v>16500</v>
      </c>
      <c r="K35" s="23"/>
      <c r="L35" s="23"/>
      <c r="M35" s="109">
        <v>16500</v>
      </c>
      <c r="N35" s="23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6" t="s">
        <v>70</v>
      </c>
      <c r="B36" s="146" t="s">
        <v>70</v>
      </c>
      <c r="C36" s="146" t="s">
        <v>243</v>
      </c>
      <c r="D36" s="146" t="s">
        <v>244</v>
      </c>
      <c r="E36" s="146" t="s">
        <v>101</v>
      </c>
      <c r="F36" s="146" t="s">
        <v>102</v>
      </c>
      <c r="G36" s="146" t="s">
        <v>249</v>
      </c>
      <c r="H36" s="146" t="s">
        <v>250</v>
      </c>
      <c r="I36" s="78">
        <v>9600</v>
      </c>
      <c r="J36" s="78">
        <v>9600</v>
      </c>
      <c r="K36" s="23"/>
      <c r="L36" s="23"/>
      <c r="M36" s="109">
        <v>9600</v>
      </c>
      <c r="N36" s="23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6" t="s">
        <v>70</v>
      </c>
      <c r="B37" s="146" t="s">
        <v>70</v>
      </c>
      <c r="C37" s="146" t="s">
        <v>243</v>
      </c>
      <c r="D37" s="146" t="s">
        <v>244</v>
      </c>
      <c r="E37" s="146" t="s">
        <v>136</v>
      </c>
      <c r="F37" s="146" t="s">
        <v>137</v>
      </c>
      <c r="G37" s="146" t="s">
        <v>249</v>
      </c>
      <c r="H37" s="146" t="s">
        <v>250</v>
      </c>
      <c r="I37" s="78">
        <v>16500</v>
      </c>
      <c r="J37" s="78">
        <v>16500</v>
      </c>
      <c r="K37" s="23"/>
      <c r="L37" s="23"/>
      <c r="M37" s="109">
        <v>16500</v>
      </c>
      <c r="N37" s="23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6" t="s">
        <v>70</v>
      </c>
      <c r="B38" s="146" t="s">
        <v>70</v>
      </c>
      <c r="C38" s="146" t="s">
        <v>243</v>
      </c>
      <c r="D38" s="146" t="s">
        <v>244</v>
      </c>
      <c r="E38" s="146" t="s">
        <v>101</v>
      </c>
      <c r="F38" s="146" t="s">
        <v>102</v>
      </c>
      <c r="G38" s="146" t="s">
        <v>251</v>
      </c>
      <c r="H38" s="146" t="s">
        <v>252</v>
      </c>
      <c r="I38" s="78">
        <v>9600</v>
      </c>
      <c r="J38" s="78">
        <v>9600</v>
      </c>
      <c r="K38" s="23"/>
      <c r="L38" s="23"/>
      <c r="M38" s="109">
        <v>9600</v>
      </c>
      <c r="N38" s="23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6" t="s">
        <v>70</v>
      </c>
      <c r="B39" s="146" t="s">
        <v>70</v>
      </c>
      <c r="C39" s="146" t="s">
        <v>243</v>
      </c>
      <c r="D39" s="146" t="s">
        <v>244</v>
      </c>
      <c r="E39" s="146" t="s">
        <v>136</v>
      </c>
      <c r="F39" s="146" t="s">
        <v>137</v>
      </c>
      <c r="G39" s="146" t="s">
        <v>251</v>
      </c>
      <c r="H39" s="146" t="s">
        <v>252</v>
      </c>
      <c r="I39" s="78">
        <v>16500</v>
      </c>
      <c r="J39" s="78">
        <v>16500</v>
      </c>
      <c r="K39" s="23"/>
      <c r="L39" s="23"/>
      <c r="M39" s="109">
        <v>16500</v>
      </c>
      <c r="N39" s="23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6" t="s">
        <v>70</v>
      </c>
      <c r="B40" s="146" t="s">
        <v>70</v>
      </c>
      <c r="C40" s="146" t="s">
        <v>243</v>
      </c>
      <c r="D40" s="146" t="s">
        <v>244</v>
      </c>
      <c r="E40" s="146" t="s">
        <v>101</v>
      </c>
      <c r="F40" s="146" t="s">
        <v>102</v>
      </c>
      <c r="G40" s="146" t="s">
        <v>253</v>
      </c>
      <c r="H40" s="146" t="s">
        <v>254</v>
      </c>
      <c r="I40" s="78">
        <v>9600</v>
      </c>
      <c r="J40" s="78">
        <v>9600</v>
      </c>
      <c r="K40" s="23"/>
      <c r="L40" s="23"/>
      <c r="M40" s="109">
        <v>9600</v>
      </c>
      <c r="N40" s="23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6" t="s">
        <v>70</v>
      </c>
      <c r="B41" s="146" t="s">
        <v>70</v>
      </c>
      <c r="C41" s="146" t="s">
        <v>243</v>
      </c>
      <c r="D41" s="146" t="s">
        <v>244</v>
      </c>
      <c r="E41" s="146" t="s">
        <v>136</v>
      </c>
      <c r="F41" s="146" t="s">
        <v>137</v>
      </c>
      <c r="G41" s="146" t="s">
        <v>253</v>
      </c>
      <c r="H41" s="146" t="s">
        <v>254</v>
      </c>
      <c r="I41" s="78">
        <v>16500</v>
      </c>
      <c r="J41" s="78">
        <v>16500</v>
      </c>
      <c r="K41" s="23"/>
      <c r="L41" s="23"/>
      <c r="M41" s="109">
        <v>16500</v>
      </c>
      <c r="N41" s="23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6" t="s">
        <v>70</v>
      </c>
      <c r="B42" s="146" t="s">
        <v>70</v>
      </c>
      <c r="C42" s="146" t="s">
        <v>243</v>
      </c>
      <c r="D42" s="146" t="s">
        <v>244</v>
      </c>
      <c r="E42" s="146" t="s">
        <v>101</v>
      </c>
      <c r="F42" s="146" t="s">
        <v>102</v>
      </c>
      <c r="G42" s="146" t="s">
        <v>255</v>
      </c>
      <c r="H42" s="146" t="s">
        <v>256</v>
      </c>
      <c r="I42" s="78">
        <v>35200</v>
      </c>
      <c r="J42" s="78">
        <v>35200</v>
      </c>
      <c r="K42" s="23"/>
      <c r="L42" s="23"/>
      <c r="M42" s="109">
        <v>35200</v>
      </c>
      <c r="N42" s="23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6" t="s">
        <v>70</v>
      </c>
      <c r="B43" s="146" t="s">
        <v>70</v>
      </c>
      <c r="C43" s="146" t="s">
        <v>243</v>
      </c>
      <c r="D43" s="146" t="s">
        <v>244</v>
      </c>
      <c r="E43" s="146" t="s">
        <v>136</v>
      </c>
      <c r="F43" s="146" t="s">
        <v>137</v>
      </c>
      <c r="G43" s="146" t="s">
        <v>255</v>
      </c>
      <c r="H43" s="146" t="s">
        <v>256</v>
      </c>
      <c r="I43" s="78">
        <v>60500</v>
      </c>
      <c r="J43" s="78">
        <v>60500</v>
      </c>
      <c r="K43" s="23"/>
      <c r="L43" s="23"/>
      <c r="M43" s="109">
        <v>60500</v>
      </c>
      <c r="N43" s="23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6" t="s">
        <v>70</v>
      </c>
      <c r="B44" s="146" t="s">
        <v>70</v>
      </c>
      <c r="C44" s="146" t="s">
        <v>243</v>
      </c>
      <c r="D44" s="146" t="s">
        <v>244</v>
      </c>
      <c r="E44" s="146" t="s">
        <v>101</v>
      </c>
      <c r="F44" s="146" t="s">
        <v>102</v>
      </c>
      <c r="G44" s="146" t="s">
        <v>257</v>
      </c>
      <c r="H44" s="146" t="s">
        <v>258</v>
      </c>
      <c r="I44" s="78">
        <v>28800</v>
      </c>
      <c r="J44" s="78">
        <v>28800</v>
      </c>
      <c r="K44" s="23"/>
      <c r="L44" s="23"/>
      <c r="M44" s="109">
        <v>28800</v>
      </c>
      <c r="N44" s="23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6" t="s">
        <v>70</v>
      </c>
      <c r="B45" s="146" t="s">
        <v>70</v>
      </c>
      <c r="C45" s="146" t="s">
        <v>243</v>
      </c>
      <c r="D45" s="146" t="s">
        <v>244</v>
      </c>
      <c r="E45" s="146" t="s">
        <v>136</v>
      </c>
      <c r="F45" s="146" t="s">
        <v>137</v>
      </c>
      <c r="G45" s="146" t="s">
        <v>257</v>
      </c>
      <c r="H45" s="146" t="s">
        <v>258</v>
      </c>
      <c r="I45" s="78">
        <v>49500</v>
      </c>
      <c r="J45" s="78">
        <v>49500</v>
      </c>
      <c r="K45" s="23"/>
      <c r="L45" s="23"/>
      <c r="M45" s="109">
        <v>49500</v>
      </c>
      <c r="N45" s="23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146" t="s">
        <v>70</v>
      </c>
      <c r="B46" s="146" t="s">
        <v>70</v>
      </c>
      <c r="C46" s="146" t="s">
        <v>243</v>
      </c>
      <c r="D46" s="146" t="s">
        <v>244</v>
      </c>
      <c r="E46" s="146" t="s">
        <v>101</v>
      </c>
      <c r="F46" s="146" t="s">
        <v>102</v>
      </c>
      <c r="G46" s="146" t="s">
        <v>259</v>
      </c>
      <c r="H46" s="146" t="s">
        <v>260</v>
      </c>
      <c r="I46" s="78">
        <v>55128</v>
      </c>
      <c r="J46" s="78">
        <v>55128</v>
      </c>
      <c r="K46" s="23"/>
      <c r="L46" s="23"/>
      <c r="M46" s="109">
        <v>55128</v>
      </c>
      <c r="N46" s="23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20.25" customHeight="1" spans="1:24">
      <c r="A47" s="146" t="s">
        <v>70</v>
      </c>
      <c r="B47" s="146" t="s">
        <v>70</v>
      </c>
      <c r="C47" s="146" t="s">
        <v>243</v>
      </c>
      <c r="D47" s="146" t="s">
        <v>244</v>
      </c>
      <c r="E47" s="146" t="s">
        <v>136</v>
      </c>
      <c r="F47" s="146" t="s">
        <v>137</v>
      </c>
      <c r="G47" s="146" t="s">
        <v>259</v>
      </c>
      <c r="H47" s="146" t="s">
        <v>260</v>
      </c>
      <c r="I47" s="78">
        <v>91351</v>
      </c>
      <c r="J47" s="78">
        <v>91351</v>
      </c>
      <c r="K47" s="23"/>
      <c r="L47" s="23"/>
      <c r="M47" s="109">
        <v>91351</v>
      </c>
      <c r="N47" s="23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20.25" customHeight="1" spans="1:24">
      <c r="A48" s="146" t="s">
        <v>70</v>
      </c>
      <c r="B48" s="146" t="s">
        <v>70</v>
      </c>
      <c r="C48" s="146" t="s">
        <v>243</v>
      </c>
      <c r="D48" s="146" t="s">
        <v>244</v>
      </c>
      <c r="E48" s="146" t="s">
        <v>101</v>
      </c>
      <c r="F48" s="146" t="s">
        <v>102</v>
      </c>
      <c r="G48" s="146" t="s">
        <v>261</v>
      </c>
      <c r="H48" s="146" t="s">
        <v>262</v>
      </c>
      <c r="I48" s="78">
        <v>76800</v>
      </c>
      <c r="J48" s="78">
        <v>76800</v>
      </c>
      <c r="K48" s="23"/>
      <c r="L48" s="23"/>
      <c r="M48" s="109">
        <v>76800</v>
      </c>
      <c r="N48" s="23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20.25" customHeight="1" spans="1:24">
      <c r="A49" s="146" t="s">
        <v>70</v>
      </c>
      <c r="B49" s="146" t="s">
        <v>70</v>
      </c>
      <c r="C49" s="146" t="s">
        <v>243</v>
      </c>
      <c r="D49" s="146" t="s">
        <v>244</v>
      </c>
      <c r="E49" s="146" t="s">
        <v>136</v>
      </c>
      <c r="F49" s="146" t="s">
        <v>137</v>
      </c>
      <c r="G49" s="146" t="s">
        <v>261</v>
      </c>
      <c r="H49" s="146" t="s">
        <v>262</v>
      </c>
      <c r="I49" s="78">
        <v>132000</v>
      </c>
      <c r="J49" s="78">
        <v>132000</v>
      </c>
      <c r="K49" s="23"/>
      <c r="L49" s="23"/>
      <c r="M49" s="109">
        <v>132000</v>
      </c>
      <c r="N49" s="23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ht="20.25" customHeight="1" spans="1:24">
      <c r="A50" s="146" t="s">
        <v>70</v>
      </c>
      <c r="B50" s="146" t="s">
        <v>70</v>
      </c>
      <c r="C50" s="146" t="s">
        <v>263</v>
      </c>
      <c r="D50" s="146" t="s">
        <v>264</v>
      </c>
      <c r="E50" s="146" t="s">
        <v>101</v>
      </c>
      <c r="F50" s="146" t="s">
        <v>102</v>
      </c>
      <c r="G50" s="146" t="s">
        <v>217</v>
      </c>
      <c r="H50" s="146" t="s">
        <v>218</v>
      </c>
      <c r="I50" s="78">
        <v>485520</v>
      </c>
      <c r="J50" s="78">
        <v>485520</v>
      </c>
      <c r="K50" s="23"/>
      <c r="L50" s="23"/>
      <c r="M50" s="109">
        <v>485520</v>
      </c>
      <c r="N50" s="23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ht="20.25" customHeight="1" spans="1:24">
      <c r="A51" s="146" t="s">
        <v>70</v>
      </c>
      <c r="B51" s="146" t="s">
        <v>70</v>
      </c>
      <c r="C51" s="146" t="s">
        <v>265</v>
      </c>
      <c r="D51" s="146" t="s">
        <v>266</v>
      </c>
      <c r="E51" s="146" t="s">
        <v>107</v>
      </c>
      <c r="F51" s="146" t="s">
        <v>108</v>
      </c>
      <c r="G51" s="146" t="s">
        <v>233</v>
      </c>
      <c r="H51" s="146" t="s">
        <v>234</v>
      </c>
      <c r="I51" s="78">
        <v>320077</v>
      </c>
      <c r="J51" s="78">
        <v>320077</v>
      </c>
      <c r="K51" s="23"/>
      <c r="L51" s="23"/>
      <c r="M51" s="109">
        <v>320077</v>
      </c>
      <c r="N51" s="23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ht="20.25" customHeight="1" spans="1:24">
      <c r="A52" s="146" t="s">
        <v>70</v>
      </c>
      <c r="B52" s="146" t="s">
        <v>70</v>
      </c>
      <c r="C52" s="146" t="s">
        <v>265</v>
      </c>
      <c r="D52" s="146" t="s">
        <v>266</v>
      </c>
      <c r="E52" s="146" t="s">
        <v>109</v>
      </c>
      <c r="F52" s="146" t="s">
        <v>110</v>
      </c>
      <c r="G52" s="146" t="s">
        <v>233</v>
      </c>
      <c r="H52" s="146" t="s">
        <v>234</v>
      </c>
      <c r="I52" s="78">
        <v>679694</v>
      </c>
      <c r="J52" s="78">
        <v>679694</v>
      </c>
      <c r="K52" s="23"/>
      <c r="L52" s="23"/>
      <c r="M52" s="109">
        <v>679694</v>
      </c>
      <c r="N52" s="23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ht="20.25" customHeight="1" spans="1:24">
      <c r="A53" s="146" t="s">
        <v>70</v>
      </c>
      <c r="B53" s="146" t="s">
        <v>70</v>
      </c>
      <c r="C53" s="146" t="s">
        <v>267</v>
      </c>
      <c r="D53" s="146" t="s">
        <v>268</v>
      </c>
      <c r="E53" s="146" t="s">
        <v>101</v>
      </c>
      <c r="F53" s="146" t="s">
        <v>102</v>
      </c>
      <c r="G53" s="146" t="s">
        <v>245</v>
      </c>
      <c r="H53" s="146" t="s">
        <v>246</v>
      </c>
      <c r="I53" s="78">
        <v>800000</v>
      </c>
      <c r="J53" s="78">
        <v>800000</v>
      </c>
      <c r="K53" s="23"/>
      <c r="L53" s="23"/>
      <c r="M53" s="109">
        <v>800000</v>
      </c>
      <c r="N53" s="23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ht="20.25" customHeight="1" spans="1:24">
      <c r="A54" s="146" t="s">
        <v>70</v>
      </c>
      <c r="B54" s="146" t="s">
        <v>70</v>
      </c>
      <c r="C54" s="146" t="s">
        <v>267</v>
      </c>
      <c r="D54" s="146" t="s">
        <v>268</v>
      </c>
      <c r="E54" s="146" t="s">
        <v>101</v>
      </c>
      <c r="F54" s="146" t="s">
        <v>102</v>
      </c>
      <c r="G54" s="146" t="s">
        <v>245</v>
      </c>
      <c r="H54" s="146" t="s">
        <v>246</v>
      </c>
      <c r="I54" s="78">
        <v>292000</v>
      </c>
      <c r="J54" s="78">
        <v>292000</v>
      </c>
      <c r="K54" s="23"/>
      <c r="L54" s="23"/>
      <c r="M54" s="109">
        <v>292000</v>
      </c>
      <c r="N54" s="23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ht="20.25" customHeight="1" spans="1:24">
      <c r="A55" s="146" t="s">
        <v>70</v>
      </c>
      <c r="B55" s="146" t="s">
        <v>70</v>
      </c>
      <c r="C55" s="146" t="s">
        <v>269</v>
      </c>
      <c r="D55" s="146" t="s">
        <v>270</v>
      </c>
      <c r="E55" s="146" t="s">
        <v>101</v>
      </c>
      <c r="F55" s="146" t="s">
        <v>102</v>
      </c>
      <c r="G55" s="146" t="s">
        <v>271</v>
      </c>
      <c r="H55" s="146" t="s">
        <v>270</v>
      </c>
      <c r="I55" s="78">
        <v>13504</v>
      </c>
      <c r="J55" s="78">
        <v>13504</v>
      </c>
      <c r="K55" s="23"/>
      <c r="L55" s="23"/>
      <c r="M55" s="109">
        <v>13504</v>
      </c>
      <c r="N55" s="23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ht="20.25" customHeight="1" spans="1:24">
      <c r="A56" s="146" t="s">
        <v>70</v>
      </c>
      <c r="B56" s="146" t="s">
        <v>70</v>
      </c>
      <c r="C56" s="146" t="s">
        <v>269</v>
      </c>
      <c r="D56" s="146" t="s">
        <v>270</v>
      </c>
      <c r="E56" s="146" t="s">
        <v>136</v>
      </c>
      <c r="F56" s="146" t="s">
        <v>137</v>
      </c>
      <c r="G56" s="146" t="s">
        <v>271</v>
      </c>
      <c r="H56" s="146" t="s">
        <v>270</v>
      </c>
      <c r="I56" s="78">
        <v>23210</v>
      </c>
      <c r="J56" s="78">
        <v>23210</v>
      </c>
      <c r="K56" s="23"/>
      <c r="L56" s="23"/>
      <c r="M56" s="109">
        <v>23210</v>
      </c>
      <c r="N56" s="23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ht="20.25" customHeight="1" spans="1:24">
      <c r="A57" s="146" t="s">
        <v>70</v>
      </c>
      <c r="B57" s="146" t="s">
        <v>70</v>
      </c>
      <c r="C57" s="146" t="s">
        <v>272</v>
      </c>
      <c r="D57" s="146" t="s">
        <v>273</v>
      </c>
      <c r="E57" s="146" t="s">
        <v>136</v>
      </c>
      <c r="F57" s="146" t="s">
        <v>137</v>
      </c>
      <c r="G57" s="146" t="s">
        <v>274</v>
      </c>
      <c r="H57" s="146" t="s">
        <v>275</v>
      </c>
      <c r="I57" s="78">
        <v>21600</v>
      </c>
      <c r="J57" s="78">
        <v>21600</v>
      </c>
      <c r="K57" s="23"/>
      <c r="L57" s="23"/>
      <c r="M57" s="109">
        <v>21600</v>
      </c>
      <c r="N57" s="23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ht="20.25" customHeight="1" spans="1:24">
      <c r="A58" s="146" t="s">
        <v>70</v>
      </c>
      <c r="B58" s="146" t="s">
        <v>70</v>
      </c>
      <c r="C58" s="146" t="s">
        <v>276</v>
      </c>
      <c r="D58" s="146" t="s">
        <v>277</v>
      </c>
      <c r="E58" s="146" t="s">
        <v>136</v>
      </c>
      <c r="F58" s="146" t="s">
        <v>137</v>
      </c>
      <c r="G58" s="146" t="s">
        <v>213</v>
      </c>
      <c r="H58" s="146" t="s">
        <v>214</v>
      </c>
      <c r="I58" s="78">
        <v>2612316</v>
      </c>
      <c r="J58" s="78">
        <v>2612316</v>
      </c>
      <c r="K58" s="23"/>
      <c r="L58" s="23"/>
      <c r="M58" s="109">
        <v>2612316</v>
      </c>
      <c r="N58" s="23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ht="20.25" customHeight="1" spans="1:24">
      <c r="A59" s="146" t="s">
        <v>70</v>
      </c>
      <c r="B59" s="146" t="s">
        <v>70</v>
      </c>
      <c r="C59" s="146" t="s">
        <v>276</v>
      </c>
      <c r="D59" s="146" t="s">
        <v>277</v>
      </c>
      <c r="E59" s="146" t="s">
        <v>136</v>
      </c>
      <c r="F59" s="146" t="s">
        <v>137</v>
      </c>
      <c r="G59" s="146" t="s">
        <v>215</v>
      </c>
      <c r="H59" s="146" t="s">
        <v>216</v>
      </c>
      <c r="I59" s="78">
        <v>524268</v>
      </c>
      <c r="J59" s="78">
        <v>524268</v>
      </c>
      <c r="K59" s="23"/>
      <c r="L59" s="23"/>
      <c r="M59" s="109">
        <v>524268</v>
      </c>
      <c r="N59" s="23"/>
      <c r="O59" s="78"/>
      <c r="P59" s="78"/>
      <c r="Q59" s="78"/>
      <c r="R59" s="78"/>
      <c r="S59" s="78"/>
      <c r="T59" s="78"/>
      <c r="U59" s="78"/>
      <c r="V59" s="78"/>
      <c r="W59" s="78"/>
      <c r="X59" s="78"/>
    </row>
    <row r="60" ht="20.25" customHeight="1" spans="1:24">
      <c r="A60" s="146" t="s">
        <v>70</v>
      </c>
      <c r="B60" s="146" t="s">
        <v>70</v>
      </c>
      <c r="C60" s="146" t="s">
        <v>276</v>
      </c>
      <c r="D60" s="146" t="s">
        <v>277</v>
      </c>
      <c r="E60" s="146" t="s">
        <v>136</v>
      </c>
      <c r="F60" s="146" t="s">
        <v>137</v>
      </c>
      <c r="G60" s="146" t="s">
        <v>217</v>
      </c>
      <c r="H60" s="146" t="s">
        <v>218</v>
      </c>
      <c r="I60" s="78">
        <v>8275.83</v>
      </c>
      <c r="J60" s="78">
        <v>8275.83</v>
      </c>
      <c r="K60" s="23"/>
      <c r="L60" s="23"/>
      <c r="M60" s="109">
        <v>8275.83</v>
      </c>
      <c r="N60" s="23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ht="20.25" customHeight="1" spans="1:24">
      <c r="A61" s="146" t="s">
        <v>70</v>
      </c>
      <c r="B61" s="146" t="s">
        <v>70</v>
      </c>
      <c r="C61" s="146" t="s">
        <v>276</v>
      </c>
      <c r="D61" s="146" t="s">
        <v>277</v>
      </c>
      <c r="E61" s="146" t="s">
        <v>136</v>
      </c>
      <c r="F61" s="146" t="s">
        <v>137</v>
      </c>
      <c r="G61" s="146" t="s">
        <v>217</v>
      </c>
      <c r="H61" s="146" t="s">
        <v>218</v>
      </c>
      <c r="I61" s="78">
        <v>217693</v>
      </c>
      <c r="J61" s="78">
        <v>217693</v>
      </c>
      <c r="K61" s="23"/>
      <c r="L61" s="23"/>
      <c r="M61" s="109">
        <v>217693</v>
      </c>
      <c r="N61" s="23"/>
      <c r="O61" s="78"/>
      <c r="P61" s="78"/>
      <c r="Q61" s="78"/>
      <c r="R61" s="78"/>
      <c r="S61" s="78"/>
      <c r="T61" s="78"/>
      <c r="U61" s="78"/>
      <c r="V61" s="78"/>
      <c r="W61" s="78"/>
      <c r="X61" s="78"/>
    </row>
    <row r="62" ht="20.25" customHeight="1" spans="1:24">
      <c r="A62" s="146" t="s">
        <v>70</v>
      </c>
      <c r="B62" s="146" t="s">
        <v>70</v>
      </c>
      <c r="C62" s="146" t="s">
        <v>276</v>
      </c>
      <c r="D62" s="146" t="s">
        <v>277</v>
      </c>
      <c r="E62" s="146" t="s">
        <v>136</v>
      </c>
      <c r="F62" s="146" t="s">
        <v>137</v>
      </c>
      <c r="G62" s="146" t="s">
        <v>278</v>
      </c>
      <c r="H62" s="146" t="s">
        <v>279</v>
      </c>
      <c r="I62" s="78">
        <v>17209</v>
      </c>
      <c r="J62" s="78">
        <v>17209</v>
      </c>
      <c r="K62" s="23"/>
      <c r="L62" s="23"/>
      <c r="M62" s="109">
        <v>17209</v>
      </c>
      <c r="N62" s="23"/>
      <c r="O62" s="78"/>
      <c r="P62" s="78"/>
      <c r="Q62" s="78"/>
      <c r="R62" s="78"/>
      <c r="S62" s="78"/>
      <c r="T62" s="78"/>
      <c r="U62" s="78"/>
      <c r="V62" s="78"/>
      <c r="W62" s="78"/>
      <c r="X62" s="78"/>
    </row>
    <row r="63" ht="20.25" customHeight="1" spans="1:24">
      <c r="A63" s="146" t="s">
        <v>70</v>
      </c>
      <c r="B63" s="146" t="s">
        <v>70</v>
      </c>
      <c r="C63" s="146" t="s">
        <v>276</v>
      </c>
      <c r="D63" s="146" t="s">
        <v>277</v>
      </c>
      <c r="E63" s="146" t="s">
        <v>136</v>
      </c>
      <c r="F63" s="146" t="s">
        <v>137</v>
      </c>
      <c r="G63" s="146" t="s">
        <v>278</v>
      </c>
      <c r="H63" s="146" t="s">
        <v>279</v>
      </c>
      <c r="I63" s="78">
        <v>535368</v>
      </c>
      <c r="J63" s="78">
        <v>535368</v>
      </c>
      <c r="K63" s="23"/>
      <c r="L63" s="23"/>
      <c r="M63" s="109">
        <v>535368</v>
      </c>
      <c r="N63" s="23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ht="20.25" customHeight="1" spans="1:24">
      <c r="A64" s="146" t="s">
        <v>70</v>
      </c>
      <c r="B64" s="146" t="s">
        <v>70</v>
      </c>
      <c r="C64" s="146" t="s">
        <v>276</v>
      </c>
      <c r="D64" s="146" t="s">
        <v>277</v>
      </c>
      <c r="E64" s="146" t="s">
        <v>136</v>
      </c>
      <c r="F64" s="146" t="s">
        <v>137</v>
      </c>
      <c r="G64" s="146" t="s">
        <v>278</v>
      </c>
      <c r="H64" s="146" t="s">
        <v>279</v>
      </c>
      <c r="I64" s="78">
        <v>1046520</v>
      </c>
      <c r="J64" s="78">
        <v>1046520</v>
      </c>
      <c r="K64" s="23"/>
      <c r="L64" s="23"/>
      <c r="M64" s="109">
        <v>1046520</v>
      </c>
      <c r="N64" s="23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ht="20.25" customHeight="1" spans="1:24">
      <c r="A65" s="146" t="s">
        <v>70</v>
      </c>
      <c r="B65" s="146" t="s">
        <v>70</v>
      </c>
      <c r="C65" s="146" t="s">
        <v>276</v>
      </c>
      <c r="D65" s="146" t="s">
        <v>277</v>
      </c>
      <c r="E65" s="146" t="s">
        <v>136</v>
      </c>
      <c r="F65" s="146" t="s">
        <v>137</v>
      </c>
      <c r="G65" s="146" t="s">
        <v>278</v>
      </c>
      <c r="H65" s="146" t="s">
        <v>279</v>
      </c>
      <c r="I65" s="78">
        <v>528000</v>
      </c>
      <c r="J65" s="78">
        <v>528000</v>
      </c>
      <c r="K65" s="23"/>
      <c r="L65" s="23"/>
      <c r="M65" s="109">
        <v>528000</v>
      </c>
      <c r="N65" s="23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ht="20.25" customHeight="1" spans="1:24">
      <c r="A66" s="146" t="s">
        <v>70</v>
      </c>
      <c r="B66" s="146" t="s">
        <v>70</v>
      </c>
      <c r="C66" s="146" t="s">
        <v>276</v>
      </c>
      <c r="D66" s="146" t="s">
        <v>277</v>
      </c>
      <c r="E66" s="146" t="s">
        <v>136</v>
      </c>
      <c r="F66" s="146" t="s">
        <v>137</v>
      </c>
      <c r="G66" s="146" t="s">
        <v>278</v>
      </c>
      <c r="H66" s="146" t="s">
        <v>279</v>
      </c>
      <c r="I66" s="78">
        <v>1173588</v>
      </c>
      <c r="J66" s="78">
        <v>1173588</v>
      </c>
      <c r="K66" s="23"/>
      <c r="L66" s="23"/>
      <c r="M66" s="109">
        <v>1173588</v>
      </c>
      <c r="N66" s="23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ht="20.25" customHeight="1" spans="1:24">
      <c r="A67" s="146" t="s">
        <v>70</v>
      </c>
      <c r="B67" s="146" t="s">
        <v>70</v>
      </c>
      <c r="C67" s="146" t="s">
        <v>280</v>
      </c>
      <c r="D67" s="146" t="s">
        <v>275</v>
      </c>
      <c r="E67" s="146" t="s">
        <v>101</v>
      </c>
      <c r="F67" s="146" t="s">
        <v>102</v>
      </c>
      <c r="G67" s="146" t="s">
        <v>274</v>
      </c>
      <c r="H67" s="146" t="s">
        <v>275</v>
      </c>
      <c r="I67" s="78">
        <v>1006900</v>
      </c>
      <c r="J67" s="78">
        <v>1006900</v>
      </c>
      <c r="K67" s="23"/>
      <c r="L67" s="23"/>
      <c r="M67" s="109">
        <v>1006900</v>
      </c>
      <c r="N67" s="23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ht="20.25" customHeight="1" spans="1:24">
      <c r="A68" s="146" t="s">
        <v>70</v>
      </c>
      <c r="B68" s="146" t="s">
        <v>70</v>
      </c>
      <c r="C68" s="146" t="s">
        <v>280</v>
      </c>
      <c r="D68" s="146" t="s">
        <v>275</v>
      </c>
      <c r="E68" s="146" t="s">
        <v>138</v>
      </c>
      <c r="F68" s="146" t="s">
        <v>139</v>
      </c>
      <c r="G68" s="146" t="s">
        <v>274</v>
      </c>
      <c r="H68" s="146" t="s">
        <v>275</v>
      </c>
      <c r="I68" s="78">
        <v>57600</v>
      </c>
      <c r="J68" s="78">
        <v>57600</v>
      </c>
      <c r="K68" s="23"/>
      <c r="L68" s="23"/>
      <c r="M68" s="109">
        <v>57600</v>
      </c>
      <c r="N68" s="23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ht="20.25" customHeight="1" spans="1:24">
      <c r="A69" s="146" t="s">
        <v>70</v>
      </c>
      <c r="B69" s="146" t="s">
        <v>70</v>
      </c>
      <c r="C69" s="146" t="s">
        <v>281</v>
      </c>
      <c r="D69" s="146" t="s">
        <v>282</v>
      </c>
      <c r="E69" s="146" t="s">
        <v>101</v>
      </c>
      <c r="F69" s="146" t="s">
        <v>102</v>
      </c>
      <c r="G69" s="146" t="s">
        <v>274</v>
      </c>
      <c r="H69" s="146" t="s">
        <v>275</v>
      </c>
      <c r="I69" s="78">
        <v>496800</v>
      </c>
      <c r="J69" s="78">
        <v>496800</v>
      </c>
      <c r="K69" s="23"/>
      <c r="L69" s="23"/>
      <c r="M69" s="109">
        <v>496800</v>
      </c>
      <c r="N69" s="23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ht="20.25" customHeight="1" spans="1:24">
      <c r="A70" s="146" t="s">
        <v>70</v>
      </c>
      <c r="B70" s="146" t="s">
        <v>70</v>
      </c>
      <c r="C70" s="146" t="s">
        <v>281</v>
      </c>
      <c r="D70" s="146" t="s">
        <v>282</v>
      </c>
      <c r="E70" s="146" t="s">
        <v>101</v>
      </c>
      <c r="F70" s="146" t="s">
        <v>102</v>
      </c>
      <c r="G70" s="146" t="s">
        <v>274</v>
      </c>
      <c r="H70" s="146" t="s">
        <v>275</v>
      </c>
      <c r="I70" s="78">
        <v>100800</v>
      </c>
      <c r="J70" s="78">
        <v>100800</v>
      </c>
      <c r="K70" s="23"/>
      <c r="L70" s="23"/>
      <c r="M70" s="109">
        <v>100800</v>
      </c>
      <c r="N70" s="23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ht="20.25" customHeight="1" spans="1:24">
      <c r="A71" s="146" t="s">
        <v>70</v>
      </c>
      <c r="B71" s="146" t="s">
        <v>70</v>
      </c>
      <c r="C71" s="146" t="s">
        <v>281</v>
      </c>
      <c r="D71" s="146" t="s">
        <v>282</v>
      </c>
      <c r="E71" s="146" t="s">
        <v>101</v>
      </c>
      <c r="F71" s="146" t="s">
        <v>102</v>
      </c>
      <c r="G71" s="146" t="s">
        <v>274</v>
      </c>
      <c r="H71" s="146" t="s">
        <v>275</v>
      </c>
      <c r="I71" s="78">
        <v>41600</v>
      </c>
      <c r="J71" s="78">
        <v>41600</v>
      </c>
      <c r="K71" s="23"/>
      <c r="L71" s="23"/>
      <c r="M71" s="109">
        <v>41600</v>
      </c>
      <c r="N71" s="23"/>
      <c r="O71" s="78"/>
      <c r="P71" s="78"/>
      <c r="Q71" s="78"/>
      <c r="R71" s="78"/>
      <c r="S71" s="78"/>
      <c r="T71" s="78"/>
      <c r="U71" s="78"/>
      <c r="V71" s="78"/>
      <c r="W71" s="78"/>
      <c r="X71" s="78"/>
    </row>
    <row r="72" ht="20.25" customHeight="1" spans="1:24">
      <c r="A72" s="146" t="s">
        <v>70</v>
      </c>
      <c r="B72" s="146" t="s">
        <v>70</v>
      </c>
      <c r="C72" s="146" t="s">
        <v>281</v>
      </c>
      <c r="D72" s="146" t="s">
        <v>282</v>
      </c>
      <c r="E72" s="146" t="s">
        <v>101</v>
      </c>
      <c r="F72" s="146" t="s">
        <v>102</v>
      </c>
      <c r="G72" s="146" t="s">
        <v>274</v>
      </c>
      <c r="H72" s="146" t="s">
        <v>275</v>
      </c>
      <c r="I72" s="78">
        <v>32800</v>
      </c>
      <c r="J72" s="78">
        <v>32800</v>
      </c>
      <c r="K72" s="23"/>
      <c r="L72" s="23"/>
      <c r="M72" s="109">
        <v>32800</v>
      </c>
      <c r="N72" s="23"/>
      <c r="O72" s="78"/>
      <c r="P72" s="78"/>
      <c r="Q72" s="78"/>
      <c r="R72" s="78"/>
      <c r="S72" s="78"/>
      <c r="T72" s="78"/>
      <c r="U72" s="78"/>
      <c r="V72" s="78"/>
      <c r="W72" s="78"/>
      <c r="X72" s="78"/>
    </row>
    <row r="73" ht="20.25" customHeight="1" spans="1:24">
      <c r="A73" s="146" t="s">
        <v>70</v>
      </c>
      <c r="B73" s="146" t="s">
        <v>70</v>
      </c>
      <c r="C73" s="146" t="s">
        <v>281</v>
      </c>
      <c r="D73" s="146" t="s">
        <v>282</v>
      </c>
      <c r="E73" s="146" t="s">
        <v>101</v>
      </c>
      <c r="F73" s="146" t="s">
        <v>102</v>
      </c>
      <c r="G73" s="146" t="s">
        <v>274</v>
      </c>
      <c r="H73" s="146" t="s">
        <v>275</v>
      </c>
      <c r="I73" s="78">
        <v>59040</v>
      </c>
      <c r="J73" s="78">
        <v>59040</v>
      </c>
      <c r="K73" s="23"/>
      <c r="L73" s="23"/>
      <c r="M73" s="109">
        <v>59040</v>
      </c>
      <c r="N73" s="23"/>
      <c r="O73" s="78"/>
      <c r="P73" s="78"/>
      <c r="Q73" s="78"/>
      <c r="R73" s="78"/>
      <c r="S73" s="78"/>
      <c r="T73" s="78"/>
      <c r="U73" s="78"/>
      <c r="V73" s="78"/>
      <c r="W73" s="78"/>
      <c r="X73" s="78"/>
    </row>
    <row r="74" ht="20.25" customHeight="1" spans="1:24">
      <c r="A74" s="146" t="s">
        <v>70</v>
      </c>
      <c r="B74" s="146" t="s">
        <v>70</v>
      </c>
      <c r="C74" s="146" t="s">
        <v>281</v>
      </c>
      <c r="D74" s="146" t="s">
        <v>282</v>
      </c>
      <c r="E74" s="146" t="s">
        <v>101</v>
      </c>
      <c r="F74" s="146" t="s">
        <v>102</v>
      </c>
      <c r="G74" s="146" t="s">
        <v>274</v>
      </c>
      <c r="H74" s="146" t="s">
        <v>275</v>
      </c>
      <c r="I74" s="78">
        <v>1317600</v>
      </c>
      <c r="J74" s="78">
        <v>1317600</v>
      </c>
      <c r="K74" s="23"/>
      <c r="L74" s="23"/>
      <c r="M74" s="109">
        <v>1317600</v>
      </c>
      <c r="N74" s="23"/>
      <c r="O74" s="78"/>
      <c r="P74" s="78"/>
      <c r="Q74" s="78"/>
      <c r="R74" s="78"/>
      <c r="S74" s="78"/>
      <c r="T74" s="78"/>
      <c r="U74" s="78"/>
      <c r="V74" s="78"/>
      <c r="W74" s="78"/>
      <c r="X74" s="78"/>
    </row>
    <row r="75" ht="20.25" customHeight="1" spans="1:24">
      <c r="A75" s="146" t="s">
        <v>70</v>
      </c>
      <c r="B75" s="146" t="s">
        <v>70</v>
      </c>
      <c r="C75" s="146" t="s">
        <v>281</v>
      </c>
      <c r="D75" s="146" t="s">
        <v>282</v>
      </c>
      <c r="E75" s="146" t="s">
        <v>101</v>
      </c>
      <c r="F75" s="146" t="s">
        <v>102</v>
      </c>
      <c r="G75" s="146" t="s">
        <v>274</v>
      </c>
      <c r="H75" s="146" t="s">
        <v>275</v>
      </c>
      <c r="I75" s="78">
        <v>520800</v>
      </c>
      <c r="J75" s="78">
        <v>520800</v>
      </c>
      <c r="K75" s="23"/>
      <c r="L75" s="23"/>
      <c r="M75" s="109">
        <v>520800</v>
      </c>
      <c r="N75" s="23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ht="20.25" customHeight="1" spans="1:24">
      <c r="A76" s="146" t="s">
        <v>70</v>
      </c>
      <c r="B76" s="146" t="s">
        <v>70</v>
      </c>
      <c r="C76" s="146" t="s">
        <v>281</v>
      </c>
      <c r="D76" s="146" t="s">
        <v>282</v>
      </c>
      <c r="E76" s="146" t="s">
        <v>101</v>
      </c>
      <c r="F76" s="146" t="s">
        <v>102</v>
      </c>
      <c r="G76" s="146" t="s">
        <v>274</v>
      </c>
      <c r="H76" s="146" t="s">
        <v>275</v>
      </c>
      <c r="I76" s="78">
        <v>372000</v>
      </c>
      <c r="J76" s="78">
        <v>372000</v>
      </c>
      <c r="K76" s="23"/>
      <c r="L76" s="23"/>
      <c r="M76" s="109">
        <v>372000</v>
      </c>
      <c r="N76" s="23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ht="20.25" customHeight="1" spans="1:24">
      <c r="A77" s="146" t="s">
        <v>70</v>
      </c>
      <c r="B77" s="146" t="s">
        <v>70</v>
      </c>
      <c r="C77" s="146" t="s">
        <v>281</v>
      </c>
      <c r="D77" s="146" t="s">
        <v>282</v>
      </c>
      <c r="E77" s="146" t="s">
        <v>101</v>
      </c>
      <c r="F77" s="146" t="s">
        <v>102</v>
      </c>
      <c r="G77" s="146" t="s">
        <v>274</v>
      </c>
      <c r="H77" s="146" t="s">
        <v>275</v>
      </c>
      <c r="I77" s="78">
        <v>474000</v>
      </c>
      <c r="J77" s="78">
        <v>474000</v>
      </c>
      <c r="K77" s="23"/>
      <c r="L77" s="23"/>
      <c r="M77" s="109">
        <v>474000</v>
      </c>
      <c r="N77" s="23"/>
      <c r="O77" s="78"/>
      <c r="P77" s="78"/>
      <c r="Q77" s="78"/>
      <c r="R77" s="78"/>
      <c r="S77" s="78"/>
      <c r="T77" s="78"/>
      <c r="U77" s="78"/>
      <c r="V77" s="78"/>
      <c r="W77" s="78"/>
      <c r="X77" s="78"/>
    </row>
    <row r="78" ht="20.25" customHeight="1" spans="1:24">
      <c r="A78" s="146" t="s">
        <v>70</v>
      </c>
      <c r="B78" s="146" t="s">
        <v>70</v>
      </c>
      <c r="C78" s="146" t="s">
        <v>281</v>
      </c>
      <c r="D78" s="146" t="s">
        <v>282</v>
      </c>
      <c r="E78" s="146" t="s">
        <v>101</v>
      </c>
      <c r="F78" s="146" t="s">
        <v>102</v>
      </c>
      <c r="G78" s="146" t="s">
        <v>274</v>
      </c>
      <c r="H78" s="146" t="s">
        <v>275</v>
      </c>
      <c r="I78" s="78">
        <v>1987200</v>
      </c>
      <c r="J78" s="78">
        <v>1987200</v>
      </c>
      <c r="K78" s="23"/>
      <c r="L78" s="23"/>
      <c r="M78" s="109">
        <v>1987200</v>
      </c>
      <c r="N78" s="23"/>
      <c r="O78" s="78"/>
      <c r="P78" s="78"/>
      <c r="Q78" s="78"/>
      <c r="R78" s="78"/>
      <c r="S78" s="78"/>
      <c r="T78" s="78"/>
      <c r="U78" s="78"/>
      <c r="V78" s="78"/>
      <c r="W78" s="78"/>
      <c r="X78" s="78"/>
    </row>
    <row r="79" ht="20.25" customHeight="1" spans="1:24">
      <c r="A79" s="146" t="s">
        <v>70</v>
      </c>
      <c r="B79" s="146" t="s">
        <v>70</v>
      </c>
      <c r="C79" s="146" t="s">
        <v>281</v>
      </c>
      <c r="D79" s="146" t="s">
        <v>282</v>
      </c>
      <c r="E79" s="146" t="s">
        <v>101</v>
      </c>
      <c r="F79" s="146" t="s">
        <v>102</v>
      </c>
      <c r="G79" s="146" t="s">
        <v>274</v>
      </c>
      <c r="H79" s="146" t="s">
        <v>275</v>
      </c>
      <c r="I79" s="78">
        <v>748800</v>
      </c>
      <c r="J79" s="78">
        <v>748800</v>
      </c>
      <c r="K79" s="23"/>
      <c r="L79" s="23"/>
      <c r="M79" s="109">
        <v>748800</v>
      </c>
      <c r="N79" s="23"/>
      <c r="O79" s="78"/>
      <c r="P79" s="78"/>
      <c r="Q79" s="78"/>
      <c r="R79" s="78"/>
      <c r="S79" s="78"/>
      <c r="T79" s="78"/>
      <c r="U79" s="78"/>
      <c r="V79" s="78"/>
      <c r="W79" s="78"/>
      <c r="X79" s="78"/>
    </row>
    <row r="80" ht="20.25" customHeight="1" spans="1:24">
      <c r="A80" s="146" t="s">
        <v>70</v>
      </c>
      <c r="B80" s="146" t="s">
        <v>70</v>
      </c>
      <c r="C80" s="146" t="s">
        <v>281</v>
      </c>
      <c r="D80" s="146" t="s">
        <v>282</v>
      </c>
      <c r="E80" s="146" t="s">
        <v>101</v>
      </c>
      <c r="F80" s="146" t="s">
        <v>102</v>
      </c>
      <c r="G80" s="146" t="s">
        <v>274</v>
      </c>
      <c r="H80" s="146" t="s">
        <v>275</v>
      </c>
      <c r="I80" s="78">
        <v>734000</v>
      </c>
      <c r="J80" s="78">
        <v>734000</v>
      </c>
      <c r="K80" s="23"/>
      <c r="L80" s="23"/>
      <c r="M80" s="109">
        <v>734000</v>
      </c>
      <c r="N80" s="23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ht="17.25" customHeight="1" spans="1:24">
      <c r="A81" s="32" t="s">
        <v>184</v>
      </c>
      <c r="B81" s="33"/>
      <c r="C81" s="151"/>
      <c r="D81" s="151"/>
      <c r="E81" s="151"/>
      <c r="F81" s="151"/>
      <c r="G81" s="151"/>
      <c r="H81" s="152"/>
      <c r="I81" s="78">
        <v>26468822.88</v>
      </c>
      <c r="J81" s="78">
        <v>26468822.88</v>
      </c>
      <c r="K81" s="78"/>
      <c r="L81" s="78"/>
      <c r="M81" s="109">
        <v>26468822.88</v>
      </c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</row>
  </sheetData>
  <mergeCells count="31">
    <mergeCell ref="A2:X2"/>
    <mergeCell ref="A3:H3"/>
    <mergeCell ref="I4:X4"/>
    <mergeCell ref="J5:N5"/>
    <mergeCell ref="O5:Q5"/>
    <mergeCell ref="S5:X5"/>
    <mergeCell ref="A81:H8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3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20.875" customWidth="1"/>
    <col min="3" max="3" width="54.87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283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"单位名称："&amp;"嵩明县牛栏江镇人民政府"</f>
        <v>单位名称：嵩明县牛栏江镇人民政府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9" t="s">
        <v>1</v>
      </c>
    </row>
    <row r="4" ht="21.75" customHeight="1" spans="1:23">
      <c r="A4" s="8" t="s">
        <v>284</v>
      </c>
      <c r="B4" s="9" t="s">
        <v>195</v>
      </c>
      <c r="C4" s="8" t="s">
        <v>196</v>
      </c>
      <c r="D4" s="8" t="s">
        <v>285</v>
      </c>
      <c r="E4" s="9" t="s">
        <v>197</v>
      </c>
      <c r="F4" s="9" t="s">
        <v>198</v>
      </c>
      <c r="G4" s="9" t="s">
        <v>286</v>
      </c>
      <c r="H4" s="9" t="s">
        <v>287</v>
      </c>
      <c r="I4" s="27" t="s">
        <v>55</v>
      </c>
      <c r="J4" s="10" t="s">
        <v>288</v>
      </c>
      <c r="K4" s="11"/>
      <c r="L4" s="11"/>
      <c r="M4" s="12"/>
      <c r="N4" s="10" t="s">
        <v>203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209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9" t="s">
        <v>57</v>
      </c>
      <c r="K6" s="1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7" t="s">
        <v>57</v>
      </c>
      <c r="K7" s="67" t="s">
        <v>289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19">
        <v>21</v>
      </c>
      <c r="V8" s="36">
        <v>22</v>
      </c>
      <c r="W8" s="19">
        <v>23</v>
      </c>
    </row>
    <row r="9" ht="21.75" customHeight="1" spans="1:23">
      <c r="A9" s="69" t="s">
        <v>290</v>
      </c>
      <c r="B9" s="69" t="s">
        <v>291</v>
      </c>
      <c r="C9" s="69" t="s">
        <v>292</v>
      </c>
      <c r="D9" s="69" t="s">
        <v>70</v>
      </c>
      <c r="E9" s="69" t="s">
        <v>101</v>
      </c>
      <c r="F9" s="69" t="s">
        <v>102</v>
      </c>
      <c r="G9" s="69" t="s">
        <v>245</v>
      </c>
      <c r="H9" s="69" t="s">
        <v>246</v>
      </c>
      <c r="I9" s="78">
        <v>3000000</v>
      </c>
      <c r="J9" s="78"/>
      <c r="K9" s="109"/>
      <c r="L9" s="78"/>
      <c r="M9" s="78"/>
      <c r="N9" s="78"/>
      <c r="O9" s="78"/>
      <c r="P9" s="78"/>
      <c r="Q9" s="78"/>
      <c r="R9" s="78">
        <v>3000000</v>
      </c>
      <c r="S9" s="78"/>
      <c r="T9" s="78"/>
      <c r="U9" s="78">
        <v>3000000</v>
      </c>
      <c r="V9" s="78"/>
      <c r="W9" s="78"/>
    </row>
    <row r="10" ht="21.75" customHeight="1" spans="1:23">
      <c r="A10" s="69" t="s">
        <v>290</v>
      </c>
      <c r="B10" s="69" t="s">
        <v>293</v>
      </c>
      <c r="C10" s="69" t="s">
        <v>294</v>
      </c>
      <c r="D10" s="69" t="s">
        <v>70</v>
      </c>
      <c r="E10" s="69" t="s">
        <v>101</v>
      </c>
      <c r="F10" s="69" t="s">
        <v>102</v>
      </c>
      <c r="G10" s="69" t="s">
        <v>245</v>
      </c>
      <c r="H10" s="69" t="s">
        <v>246</v>
      </c>
      <c r="I10" s="78">
        <v>250000</v>
      </c>
      <c r="J10" s="78">
        <v>250000</v>
      </c>
      <c r="K10" s="109">
        <v>250000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21.75" customHeight="1" spans="1:23">
      <c r="A11" s="69" t="s">
        <v>290</v>
      </c>
      <c r="B11" s="69" t="s">
        <v>295</v>
      </c>
      <c r="C11" s="69" t="s">
        <v>296</v>
      </c>
      <c r="D11" s="69" t="s">
        <v>70</v>
      </c>
      <c r="E11" s="69" t="s">
        <v>101</v>
      </c>
      <c r="F11" s="69" t="s">
        <v>102</v>
      </c>
      <c r="G11" s="69" t="s">
        <v>245</v>
      </c>
      <c r="H11" s="69" t="s">
        <v>246</v>
      </c>
      <c r="I11" s="78">
        <v>28000</v>
      </c>
      <c r="J11" s="78">
        <v>28000</v>
      </c>
      <c r="K11" s="109">
        <v>28000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21.75" customHeight="1" spans="1:23">
      <c r="A12" s="69" t="s">
        <v>290</v>
      </c>
      <c r="B12" s="69" t="s">
        <v>297</v>
      </c>
      <c r="C12" s="69" t="s">
        <v>298</v>
      </c>
      <c r="D12" s="69" t="s">
        <v>70</v>
      </c>
      <c r="E12" s="69" t="s">
        <v>101</v>
      </c>
      <c r="F12" s="69" t="s">
        <v>102</v>
      </c>
      <c r="G12" s="69" t="s">
        <v>245</v>
      </c>
      <c r="H12" s="69" t="s">
        <v>246</v>
      </c>
      <c r="I12" s="78">
        <v>80000</v>
      </c>
      <c r="J12" s="78">
        <v>80000</v>
      </c>
      <c r="K12" s="109">
        <v>80000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21.75" customHeight="1" spans="1:23">
      <c r="A13" s="69" t="s">
        <v>290</v>
      </c>
      <c r="B13" s="69" t="s">
        <v>299</v>
      </c>
      <c r="C13" s="69" t="s">
        <v>300</v>
      </c>
      <c r="D13" s="69" t="s">
        <v>70</v>
      </c>
      <c r="E13" s="69" t="s">
        <v>101</v>
      </c>
      <c r="F13" s="69" t="s">
        <v>102</v>
      </c>
      <c r="G13" s="69" t="s">
        <v>245</v>
      </c>
      <c r="H13" s="69" t="s">
        <v>246</v>
      </c>
      <c r="I13" s="78">
        <v>100000</v>
      </c>
      <c r="J13" s="78">
        <v>100000</v>
      </c>
      <c r="K13" s="109">
        <v>100000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ht="21.75" customHeight="1" spans="1:23">
      <c r="A14" s="69" t="s">
        <v>290</v>
      </c>
      <c r="B14" s="69" t="s">
        <v>301</v>
      </c>
      <c r="C14" s="69" t="s">
        <v>302</v>
      </c>
      <c r="D14" s="69" t="s">
        <v>70</v>
      </c>
      <c r="E14" s="69" t="s">
        <v>101</v>
      </c>
      <c r="F14" s="69" t="s">
        <v>102</v>
      </c>
      <c r="G14" s="69" t="s">
        <v>245</v>
      </c>
      <c r="H14" s="69" t="s">
        <v>246</v>
      </c>
      <c r="I14" s="78">
        <v>2000000</v>
      </c>
      <c r="J14" s="78">
        <v>2000000</v>
      </c>
      <c r="K14" s="109">
        <v>2000000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ht="21.75" customHeight="1" spans="1:23">
      <c r="A15" s="69" t="s">
        <v>290</v>
      </c>
      <c r="B15" s="69" t="s">
        <v>303</v>
      </c>
      <c r="C15" s="69" t="s">
        <v>304</v>
      </c>
      <c r="D15" s="69" t="s">
        <v>70</v>
      </c>
      <c r="E15" s="69" t="s">
        <v>101</v>
      </c>
      <c r="F15" s="69" t="s">
        <v>102</v>
      </c>
      <c r="G15" s="69" t="s">
        <v>245</v>
      </c>
      <c r="H15" s="69" t="s">
        <v>246</v>
      </c>
      <c r="I15" s="78">
        <v>500000</v>
      </c>
      <c r="J15" s="78">
        <v>500000</v>
      </c>
      <c r="K15" s="109">
        <v>500000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ht="21.75" customHeight="1" spans="1:23">
      <c r="A16" s="69" t="s">
        <v>290</v>
      </c>
      <c r="B16" s="69" t="s">
        <v>305</v>
      </c>
      <c r="C16" s="69" t="s">
        <v>306</v>
      </c>
      <c r="D16" s="69" t="s">
        <v>70</v>
      </c>
      <c r="E16" s="69" t="s">
        <v>101</v>
      </c>
      <c r="F16" s="69" t="s">
        <v>102</v>
      </c>
      <c r="G16" s="69" t="s">
        <v>245</v>
      </c>
      <c r="H16" s="69" t="s">
        <v>246</v>
      </c>
      <c r="I16" s="78">
        <v>200000</v>
      </c>
      <c r="J16" s="78">
        <v>200000</v>
      </c>
      <c r="K16" s="109">
        <v>200000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ht="21.75" customHeight="1" spans="1:23">
      <c r="A17" s="69" t="s">
        <v>290</v>
      </c>
      <c r="B17" s="69" t="s">
        <v>307</v>
      </c>
      <c r="C17" s="69" t="s">
        <v>308</v>
      </c>
      <c r="D17" s="69" t="s">
        <v>70</v>
      </c>
      <c r="E17" s="69" t="s">
        <v>101</v>
      </c>
      <c r="F17" s="69" t="s">
        <v>102</v>
      </c>
      <c r="G17" s="69" t="s">
        <v>245</v>
      </c>
      <c r="H17" s="69" t="s">
        <v>246</v>
      </c>
      <c r="I17" s="78">
        <v>100000</v>
      </c>
      <c r="J17" s="78">
        <v>100000</v>
      </c>
      <c r="K17" s="109">
        <v>100000</v>
      </c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</row>
    <row r="18" ht="21.75" customHeight="1" spans="1:23">
      <c r="A18" s="69" t="s">
        <v>290</v>
      </c>
      <c r="B18" s="69" t="s">
        <v>309</v>
      </c>
      <c r="C18" s="69" t="s">
        <v>310</v>
      </c>
      <c r="D18" s="69" t="s">
        <v>70</v>
      </c>
      <c r="E18" s="69" t="s">
        <v>101</v>
      </c>
      <c r="F18" s="69" t="s">
        <v>102</v>
      </c>
      <c r="G18" s="69" t="s">
        <v>245</v>
      </c>
      <c r="H18" s="69" t="s">
        <v>246</v>
      </c>
      <c r="I18" s="78">
        <v>275700</v>
      </c>
      <c r="J18" s="78">
        <v>275700</v>
      </c>
      <c r="K18" s="109">
        <v>275700</v>
      </c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</row>
    <row r="19" ht="21.75" customHeight="1" spans="1:23">
      <c r="A19" s="69" t="s">
        <v>290</v>
      </c>
      <c r="B19" s="69" t="s">
        <v>311</v>
      </c>
      <c r="C19" s="69" t="s">
        <v>312</v>
      </c>
      <c r="D19" s="69" t="s">
        <v>70</v>
      </c>
      <c r="E19" s="69" t="s">
        <v>101</v>
      </c>
      <c r="F19" s="69" t="s">
        <v>102</v>
      </c>
      <c r="G19" s="69" t="s">
        <v>245</v>
      </c>
      <c r="H19" s="69" t="s">
        <v>246</v>
      </c>
      <c r="I19" s="78">
        <v>286300</v>
      </c>
      <c r="J19" s="78">
        <v>286300</v>
      </c>
      <c r="K19" s="109">
        <v>286300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</row>
    <row r="20" ht="21.75" customHeight="1" spans="1:23">
      <c r="A20" s="69" t="s">
        <v>290</v>
      </c>
      <c r="B20" s="69" t="s">
        <v>313</v>
      </c>
      <c r="C20" s="69" t="s">
        <v>314</v>
      </c>
      <c r="D20" s="69" t="s">
        <v>70</v>
      </c>
      <c r="E20" s="69" t="s">
        <v>101</v>
      </c>
      <c r="F20" s="69" t="s">
        <v>102</v>
      </c>
      <c r="G20" s="69" t="s">
        <v>245</v>
      </c>
      <c r="H20" s="69" t="s">
        <v>246</v>
      </c>
      <c r="I20" s="78">
        <v>180000</v>
      </c>
      <c r="J20" s="78">
        <v>180000</v>
      </c>
      <c r="K20" s="109">
        <v>180000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</row>
    <row r="21" ht="21.75" customHeight="1" spans="1:23">
      <c r="A21" s="69" t="s">
        <v>290</v>
      </c>
      <c r="B21" s="69" t="s">
        <v>315</v>
      </c>
      <c r="C21" s="69" t="s">
        <v>316</v>
      </c>
      <c r="D21" s="69" t="s">
        <v>70</v>
      </c>
      <c r="E21" s="69" t="s">
        <v>136</v>
      </c>
      <c r="F21" s="69" t="s">
        <v>137</v>
      </c>
      <c r="G21" s="69" t="s">
        <v>245</v>
      </c>
      <c r="H21" s="69" t="s">
        <v>246</v>
      </c>
      <c r="I21" s="78">
        <v>547604.13</v>
      </c>
      <c r="J21" s="78"/>
      <c r="K21" s="109"/>
      <c r="L21" s="78"/>
      <c r="M21" s="78"/>
      <c r="N21" s="78"/>
      <c r="O21" s="78"/>
      <c r="P21" s="78"/>
      <c r="Q21" s="78"/>
      <c r="R21" s="78">
        <v>547604.13</v>
      </c>
      <c r="S21" s="78"/>
      <c r="T21" s="78"/>
      <c r="U21" s="78">
        <v>547604.13</v>
      </c>
      <c r="V21" s="78"/>
      <c r="W21" s="78"/>
    </row>
    <row r="22" ht="21.75" customHeight="1" spans="1:23">
      <c r="A22" s="69" t="s">
        <v>290</v>
      </c>
      <c r="B22" s="69" t="s">
        <v>317</v>
      </c>
      <c r="C22" s="69" t="s">
        <v>318</v>
      </c>
      <c r="D22" s="69" t="s">
        <v>70</v>
      </c>
      <c r="E22" s="69" t="s">
        <v>136</v>
      </c>
      <c r="F22" s="69" t="s">
        <v>137</v>
      </c>
      <c r="G22" s="69" t="s">
        <v>245</v>
      </c>
      <c r="H22" s="69" t="s">
        <v>246</v>
      </c>
      <c r="I22" s="78">
        <v>1048582.2</v>
      </c>
      <c r="J22" s="78"/>
      <c r="K22" s="109"/>
      <c r="L22" s="78"/>
      <c r="M22" s="78"/>
      <c r="N22" s="78"/>
      <c r="O22" s="78"/>
      <c r="P22" s="78"/>
      <c r="Q22" s="78"/>
      <c r="R22" s="78">
        <v>1048582.2</v>
      </c>
      <c r="S22" s="78"/>
      <c r="T22" s="78"/>
      <c r="U22" s="78">
        <v>1048582.2</v>
      </c>
      <c r="V22" s="78"/>
      <c r="W22" s="78"/>
    </row>
    <row r="23" ht="18.75" customHeight="1" spans="1:23">
      <c r="A23" s="32" t="s">
        <v>184</v>
      </c>
      <c r="B23" s="33"/>
      <c r="C23" s="33"/>
      <c r="D23" s="33"/>
      <c r="E23" s="33"/>
      <c r="F23" s="33"/>
      <c r="G23" s="33"/>
      <c r="H23" s="34"/>
      <c r="I23" s="78">
        <v>8596186.33</v>
      </c>
      <c r="J23" s="78">
        <v>4000000</v>
      </c>
      <c r="K23" s="109">
        <v>4000000</v>
      </c>
      <c r="L23" s="78"/>
      <c r="M23" s="78"/>
      <c r="N23" s="78"/>
      <c r="O23" s="78"/>
      <c r="P23" s="78"/>
      <c r="Q23" s="78"/>
      <c r="R23" s="78">
        <v>4596186.33</v>
      </c>
      <c r="S23" s="78"/>
      <c r="T23" s="78"/>
      <c r="U23" s="78">
        <v>4596186.33</v>
      </c>
      <c r="V23" s="78"/>
      <c r="W23" s="78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67"/>
  <sheetViews>
    <sheetView showZeros="0" topLeftCell="A59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319</v>
      </c>
    </row>
    <row r="2" ht="39.75" customHeight="1" spans="1:10">
      <c r="A2" s="65" t="str">
        <f>"2025"&amp;"年部门项目支出绩效目标表"</f>
        <v>2025年部门项目支出绩效目标表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"单位名称："&amp;"嵩明县牛栏江镇人民政府"</f>
        <v>单位名称：嵩明县牛栏江镇人民政府</v>
      </c>
    </row>
    <row r="4" ht="44.25" customHeight="1" spans="1:10">
      <c r="A4" s="67" t="s">
        <v>196</v>
      </c>
      <c r="B4" s="67" t="s">
        <v>320</v>
      </c>
      <c r="C4" s="67" t="s">
        <v>321</v>
      </c>
      <c r="D4" s="67" t="s">
        <v>322</v>
      </c>
      <c r="E4" s="67" t="s">
        <v>323</v>
      </c>
      <c r="F4" s="68" t="s">
        <v>324</v>
      </c>
      <c r="G4" s="67" t="s">
        <v>325</v>
      </c>
      <c r="H4" s="68" t="s">
        <v>326</v>
      </c>
      <c r="I4" s="68" t="s">
        <v>327</v>
      </c>
      <c r="J4" s="67" t="s">
        <v>328</v>
      </c>
    </row>
    <row r="5" ht="18.75" customHeight="1" spans="1:10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36">
        <v>6</v>
      </c>
      <c r="G5" s="134">
        <v>7</v>
      </c>
      <c r="H5" s="36">
        <v>8</v>
      </c>
      <c r="I5" s="36">
        <v>9</v>
      </c>
      <c r="J5" s="134">
        <v>10</v>
      </c>
    </row>
    <row r="6" ht="42" customHeight="1" spans="1:10">
      <c r="A6" s="29" t="s">
        <v>70</v>
      </c>
      <c r="B6" s="69"/>
      <c r="C6" s="69"/>
      <c r="D6" s="69"/>
      <c r="E6" s="54"/>
      <c r="F6" s="70"/>
      <c r="G6" s="54"/>
      <c r="H6" s="70"/>
      <c r="I6" s="70"/>
      <c r="J6" s="54"/>
    </row>
    <row r="7" ht="42" customHeight="1" spans="1:10">
      <c r="A7" s="135" t="s">
        <v>304</v>
      </c>
      <c r="B7" s="20" t="s">
        <v>329</v>
      </c>
      <c r="C7" s="20" t="s">
        <v>330</v>
      </c>
      <c r="D7" s="20" t="s">
        <v>331</v>
      </c>
      <c r="E7" s="29" t="s">
        <v>332</v>
      </c>
      <c r="F7" s="20" t="s">
        <v>333</v>
      </c>
      <c r="G7" s="29" t="s">
        <v>334</v>
      </c>
      <c r="H7" s="20" t="s">
        <v>335</v>
      </c>
      <c r="I7" s="20" t="s">
        <v>336</v>
      </c>
      <c r="J7" s="29" t="s">
        <v>337</v>
      </c>
    </row>
    <row r="8" ht="42" customHeight="1" spans="1:10">
      <c r="A8" s="135" t="s">
        <v>304</v>
      </c>
      <c r="B8" s="20" t="s">
        <v>329</v>
      </c>
      <c r="C8" s="20" t="s">
        <v>338</v>
      </c>
      <c r="D8" s="20" t="s">
        <v>339</v>
      </c>
      <c r="E8" s="29" t="s">
        <v>340</v>
      </c>
      <c r="F8" s="20" t="s">
        <v>333</v>
      </c>
      <c r="G8" s="29" t="s">
        <v>334</v>
      </c>
      <c r="H8" s="20" t="s">
        <v>335</v>
      </c>
      <c r="I8" s="20" t="s">
        <v>336</v>
      </c>
      <c r="J8" s="29" t="s">
        <v>341</v>
      </c>
    </row>
    <row r="9" ht="42" customHeight="1" spans="1:10">
      <c r="A9" s="135" t="s">
        <v>304</v>
      </c>
      <c r="B9" s="20" t="s">
        <v>329</v>
      </c>
      <c r="C9" s="20" t="s">
        <v>338</v>
      </c>
      <c r="D9" s="20" t="s">
        <v>342</v>
      </c>
      <c r="E9" s="29" t="s">
        <v>343</v>
      </c>
      <c r="F9" s="20" t="s">
        <v>333</v>
      </c>
      <c r="G9" s="29" t="s">
        <v>334</v>
      </c>
      <c r="H9" s="20" t="s">
        <v>335</v>
      </c>
      <c r="I9" s="20" t="s">
        <v>336</v>
      </c>
      <c r="J9" s="29" t="s">
        <v>344</v>
      </c>
    </row>
    <row r="10" ht="42" customHeight="1" spans="1:10">
      <c r="A10" s="135" t="s">
        <v>304</v>
      </c>
      <c r="B10" s="20" t="s">
        <v>329</v>
      </c>
      <c r="C10" s="20" t="s">
        <v>345</v>
      </c>
      <c r="D10" s="20" t="s">
        <v>346</v>
      </c>
      <c r="E10" s="29" t="s">
        <v>347</v>
      </c>
      <c r="F10" s="20" t="s">
        <v>333</v>
      </c>
      <c r="G10" s="29" t="s">
        <v>334</v>
      </c>
      <c r="H10" s="20" t="s">
        <v>335</v>
      </c>
      <c r="I10" s="20" t="s">
        <v>336</v>
      </c>
      <c r="J10" s="29" t="s">
        <v>347</v>
      </c>
    </row>
    <row r="11" ht="42" customHeight="1" spans="1:10">
      <c r="A11" s="135" t="s">
        <v>296</v>
      </c>
      <c r="B11" s="20" t="s">
        <v>348</v>
      </c>
      <c r="C11" s="20" t="s">
        <v>330</v>
      </c>
      <c r="D11" s="20" t="s">
        <v>331</v>
      </c>
      <c r="E11" s="29" t="s">
        <v>332</v>
      </c>
      <c r="F11" s="20" t="s">
        <v>333</v>
      </c>
      <c r="G11" s="29" t="s">
        <v>334</v>
      </c>
      <c r="H11" s="20" t="s">
        <v>335</v>
      </c>
      <c r="I11" s="20" t="s">
        <v>336</v>
      </c>
      <c r="J11" s="29" t="s">
        <v>337</v>
      </c>
    </row>
    <row r="12" ht="42" customHeight="1" spans="1:10">
      <c r="A12" s="135" t="s">
        <v>296</v>
      </c>
      <c r="B12" s="20" t="s">
        <v>348</v>
      </c>
      <c r="C12" s="20" t="s">
        <v>338</v>
      </c>
      <c r="D12" s="20" t="s">
        <v>342</v>
      </c>
      <c r="E12" s="29" t="s">
        <v>343</v>
      </c>
      <c r="F12" s="20" t="s">
        <v>333</v>
      </c>
      <c r="G12" s="29" t="s">
        <v>334</v>
      </c>
      <c r="H12" s="20" t="s">
        <v>335</v>
      </c>
      <c r="I12" s="20" t="s">
        <v>336</v>
      </c>
      <c r="J12" s="29" t="s">
        <v>344</v>
      </c>
    </row>
    <row r="13" ht="42" customHeight="1" spans="1:10">
      <c r="A13" s="135" t="s">
        <v>296</v>
      </c>
      <c r="B13" s="20" t="s">
        <v>348</v>
      </c>
      <c r="C13" s="20" t="s">
        <v>345</v>
      </c>
      <c r="D13" s="20" t="s">
        <v>346</v>
      </c>
      <c r="E13" s="29" t="s">
        <v>349</v>
      </c>
      <c r="F13" s="20" t="s">
        <v>333</v>
      </c>
      <c r="G13" s="29" t="s">
        <v>334</v>
      </c>
      <c r="H13" s="20" t="s">
        <v>335</v>
      </c>
      <c r="I13" s="20" t="s">
        <v>336</v>
      </c>
      <c r="J13" s="29" t="s">
        <v>350</v>
      </c>
    </row>
    <row r="14" ht="42" customHeight="1" spans="1:10">
      <c r="A14" s="135" t="s">
        <v>312</v>
      </c>
      <c r="B14" s="20" t="s">
        <v>351</v>
      </c>
      <c r="C14" s="20" t="s">
        <v>330</v>
      </c>
      <c r="D14" s="20" t="s">
        <v>331</v>
      </c>
      <c r="E14" s="29" t="s">
        <v>332</v>
      </c>
      <c r="F14" s="20" t="s">
        <v>333</v>
      </c>
      <c r="G14" s="29" t="s">
        <v>334</v>
      </c>
      <c r="H14" s="20" t="s">
        <v>335</v>
      </c>
      <c r="I14" s="20" t="s">
        <v>336</v>
      </c>
      <c r="J14" s="29" t="s">
        <v>337</v>
      </c>
    </row>
    <row r="15" ht="42" customHeight="1" spans="1:10">
      <c r="A15" s="135" t="s">
        <v>312</v>
      </c>
      <c r="B15" s="20" t="s">
        <v>351</v>
      </c>
      <c r="C15" s="20" t="s">
        <v>338</v>
      </c>
      <c r="D15" s="20" t="s">
        <v>339</v>
      </c>
      <c r="E15" s="29" t="s">
        <v>340</v>
      </c>
      <c r="F15" s="20" t="s">
        <v>333</v>
      </c>
      <c r="G15" s="29" t="s">
        <v>334</v>
      </c>
      <c r="H15" s="20" t="s">
        <v>335</v>
      </c>
      <c r="I15" s="20" t="s">
        <v>336</v>
      </c>
      <c r="J15" s="29" t="s">
        <v>352</v>
      </c>
    </row>
    <row r="16" ht="42" customHeight="1" spans="1:10">
      <c r="A16" s="135" t="s">
        <v>312</v>
      </c>
      <c r="B16" s="20" t="s">
        <v>351</v>
      </c>
      <c r="C16" s="20" t="s">
        <v>338</v>
      </c>
      <c r="D16" s="20" t="s">
        <v>342</v>
      </c>
      <c r="E16" s="29" t="s">
        <v>343</v>
      </c>
      <c r="F16" s="20" t="s">
        <v>333</v>
      </c>
      <c r="G16" s="29" t="s">
        <v>334</v>
      </c>
      <c r="H16" s="20" t="s">
        <v>335</v>
      </c>
      <c r="I16" s="20" t="s">
        <v>336</v>
      </c>
      <c r="J16" s="29" t="s">
        <v>353</v>
      </c>
    </row>
    <row r="17" ht="42" customHeight="1" spans="1:10">
      <c r="A17" s="135" t="s">
        <v>312</v>
      </c>
      <c r="B17" s="20" t="s">
        <v>351</v>
      </c>
      <c r="C17" s="20" t="s">
        <v>345</v>
      </c>
      <c r="D17" s="20" t="s">
        <v>346</v>
      </c>
      <c r="E17" s="29" t="s">
        <v>349</v>
      </c>
      <c r="F17" s="20" t="s">
        <v>333</v>
      </c>
      <c r="G17" s="29" t="s">
        <v>334</v>
      </c>
      <c r="H17" s="20" t="s">
        <v>335</v>
      </c>
      <c r="I17" s="20" t="s">
        <v>336</v>
      </c>
      <c r="J17" s="29" t="s">
        <v>350</v>
      </c>
    </row>
    <row r="18" ht="42" customHeight="1" spans="1:10">
      <c r="A18" s="135" t="s">
        <v>308</v>
      </c>
      <c r="B18" s="20" t="s">
        <v>354</v>
      </c>
      <c r="C18" s="20" t="s">
        <v>330</v>
      </c>
      <c r="D18" s="20" t="s">
        <v>331</v>
      </c>
      <c r="E18" s="29" t="s">
        <v>332</v>
      </c>
      <c r="F18" s="20" t="s">
        <v>333</v>
      </c>
      <c r="G18" s="29" t="s">
        <v>334</v>
      </c>
      <c r="H18" s="20" t="s">
        <v>335</v>
      </c>
      <c r="I18" s="20" t="s">
        <v>336</v>
      </c>
      <c r="J18" s="29" t="s">
        <v>337</v>
      </c>
    </row>
    <row r="19" ht="42" customHeight="1" spans="1:10">
      <c r="A19" s="135" t="s">
        <v>308</v>
      </c>
      <c r="B19" s="20" t="s">
        <v>354</v>
      </c>
      <c r="C19" s="20" t="s">
        <v>338</v>
      </c>
      <c r="D19" s="20" t="s">
        <v>339</v>
      </c>
      <c r="E19" s="29" t="s">
        <v>340</v>
      </c>
      <c r="F19" s="20" t="s">
        <v>333</v>
      </c>
      <c r="G19" s="29" t="s">
        <v>334</v>
      </c>
      <c r="H19" s="20" t="s">
        <v>335</v>
      </c>
      <c r="I19" s="20" t="s">
        <v>336</v>
      </c>
      <c r="J19" s="29" t="s">
        <v>352</v>
      </c>
    </row>
    <row r="20" ht="42" customHeight="1" spans="1:10">
      <c r="A20" s="135" t="s">
        <v>308</v>
      </c>
      <c r="B20" s="20" t="s">
        <v>354</v>
      </c>
      <c r="C20" s="20" t="s">
        <v>338</v>
      </c>
      <c r="D20" s="20" t="s">
        <v>342</v>
      </c>
      <c r="E20" s="29" t="s">
        <v>343</v>
      </c>
      <c r="F20" s="20" t="s">
        <v>333</v>
      </c>
      <c r="G20" s="29" t="s">
        <v>334</v>
      </c>
      <c r="H20" s="20" t="s">
        <v>335</v>
      </c>
      <c r="I20" s="20" t="s">
        <v>355</v>
      </c>
      <c r="J20" s="29" t="s">
        <v>344</v>
      </c>
    </row>
    <row r="21" ht="42" customHeight="1" spans="1:10">
      <c r="A21" s="135" t="s">
        <v>308</v>
      </c>
      <c r="B21" s="20" t="s">
        <v>354</v>
      </c>
      <c r="C21" s="20" t="s">
        <v>345</v>
      </c>
      <c r="D21" s="20" t="s">
        <v>346</v>
      </c>
      <c r="E21" s="29" t="s">
        <v>347</v>
      </c>
      <c r="F21" s="20" t="s">
        <v>333</v>
      </c>
      <c r="G21" s="29" t="s">
        <v>334</v>
      </c>
      <c r="H21" s="20" t="s">
        <v>335</v>
      </c>
      <c r="I21" s="20" t="s">
        <v>336</v>
      </c>
      <c r="J21" s="29" t="s">
        <v>356</v>
      </c>
    </row>
    <row r="22" ht="42" customHeight="1" spans="1:10">
      <c r="A22" s="135" t="s">
        <v>314</v>
      </c>
      <c r="B22" s="20" t="s">
        <v>348</v>
      </c>
      <c r="C22" s="20" t="s">
        <v>330</v>
      </c>
      <c r="D22" s="20" t="s">
        <v>331</v>
      </c>
      <c r="E22" s="29" t="s">
        <v>332</v>
      </c>
      <c r="F22" s="20" t="s">
        <v>333</v>
      </c>
      <c r="G22" s="29" t="s">
        <v>334</v>
      </c>
      <c r="H22" s="20" t="s">
        <v>335</v>
      </c>
      <c r="I22" s="20" t="s">
        <v>336</v>
      </c>
      <c r="J22" s="29" t="s">
        <v>337</v>
      </c>
    </row>
    <row r="23" ht="42" customHeight="1" spans="1:10">
      <c r="A23" s="135" t="s">
        <v>314</v>
      </c>
      <c r="B23" s="20" t="s">
        <v>348</v>
      </c>
      <c r="C23" s="20" t="s">
        <v>338</v>
      </c>
      <c r="D23" s="20" t="s">
        <v>339</v>
      </c>
      <c r="E23" s="29" t="s">
        <v>340</v>
      </c>
      <c r="F23" s="20" t="s">
        <v>333</v>
      </c>
      <c r="G23" s="29" t="s">
        <v>334</v>
      </c>
      <c r="H23" s="20" t="s">
        <v>335</v>
      </c>
      <c r="I23" s="20" t="s">
        <v>336</v>
      </c>
      <c r="J23" s="29" t="s">
        <v>341</v>
      </c>
    </row>
    <row r="24" ht="42" customHeight="1" spans="1:10">
      <c r="A24" s="135" t="s">
        <v>314</v>
      </c>
      <c r="B24" s="20" t="s">
        <v>348</v>
      </c>
      <c r="C24" s="20" t="s">
        <v>338</v>
      </c>
      <c r="D24" s="20" t="s">
        <v>342</v>
      </c>
      <c r="E24" s="29" t="s">
        <v>343</v>
      </c>
      <c r="F24" s="20" t="s">
        <v>333</v>
      </c>
      <c r="G24" s="29" t="s">
        <v>334</v>
      </c>
      <c r="H24" s="20" t="s">
        <v>357</v>
      </c>
      <c r="I24" s="20" t="s">
        <v>336</v>
      </c>
      <c r="J24" s="29" t="s">
        <v>344</v>
      </c>
    </row>
    <row r="25" ht="42" customHeight="1" spans="1:10">
      <c r="A25" s="135" t="s">
        <v>314</v>
      </c>
      <c r="B25" s="20" t="s">
        <v>348</v>
      </c>
      <c r="C25" s="20" t="s">
        <v>345</v>
      </c>
      <c r="D25" s="20" t="s">
        <v>346</v>
      </c>
      <c r="E25" s="29" t="s">
        <v>349</v>
      </c>
      <c r="F25" s="20" t="s">
        <v>333</v>
      </c>
      <c r="G25" s="29" t="s">
        <v>334</v>
      </c>
      <c r="H25" s="20" t="s">
        <v>335</v>
      </c>
      <c r="I25" s="20" t="s">
        <v>336</v>
      </c>
      <c r="J25" s="29" t="s">
        <v>350</v>
      </c>
    </row>
    <row r="26" ht="42" customHeight="1" spans="1:10">
      <c r="A26" s="135" t="s">
        <v>298</v>
      </c>
      <c r="B26" s="20" t="s">
        <v>348</v>
      </c>
      <c r="C26" s="20" t="s">
        <v>330</v>
      </c>
      <c r="D26" s="20" t="s">
        <v>331</v>
      </c>
      <c r="E26" s="29" t="s">
        <v>332</v>
      </c>
      <c r="F26" s="20" t="s">
        <v>333</v>
      </c>
      <c r="G26" s="29" t="s">
        <v>334</v>
      </c>
      <c r="H26" s="20" t="s">
        <v>335</v>
      </c>
      <c r="I26" s="20" t="s">
        <v>336</v>
      </c>
      <c r="J26" s="29" t="s">
        <v>337</v>
      </c>
    </row>
    <row r="27" ht="42" customHeight="1" spans="1:10">
      <c r="A27" s="135" t="s">
        <v>298</v>
      </c>
      <c r="B27" s="20" t="s">
        <v>348</v>
      </c>
      <c r="C27" s="20" t="s">
        <v>338</v>
      </c>
      <c r="D27" s="20" t="s">
        <v>342</v>
      </c>
      <c r="E27" s="29" t="s">
        <v>340</v>
      </c>
      <c r="F27" s="20" t="s">
        <v>333</v>
      </c>
      <c r="G27" s="29" t="s">
        <v>334</v>
      </c>
      <c r="H27" s="20" t="s">
        <v>335</v>
      </c>
      <c r="I27" s="20" t="s">
        <v>336</v>
      </c>
      <c r="J27" s="29" t="s">
        <v>341</v>
      </c>
    </row>
    <row r="28" ht="42" customHeight="1" spans="1:10">
      <c r="A28" s="135" t="s">
        <v>298</v>
      </c>
      <c r="B28" s="20" t="s">
        <v>348</v>
      </c>
      <c r="C28" s="20" t="s">
        <v>345</v>
      </c>
      <c r="D28" s="20" t="s">
        <v>346</v>
      </c>
      <c r="E28" s="29" t="s">
        <v>349</v>
      </c>
      <c r="F28" s="20" t="s">
        <v>333</v>
      </c>
      <c r="G28" s="29" t="s">
        <v>334</v>
      </c>
      <c r="H28" s="20" t="s">
        <v>335</v>
      </c>
      <c r="I28" s="20" t="s">
        <v>336</v>
      </c>
      <c r="J28" s="29" t="s">
        <v>356</v>
      </c>
    </row>
    <row r="29" ht="42" customHeight="1" spans="1:10">
      <c r="A29" s="135" t="s">
        <v>300</v>
      </c>
      <c r="B29" s="20" t="s">
        <v>348</v>
      </c>
      <c r="C29" s="20" t="s">
        <v>330</v>
      </c>
      <c r="D29" s="20" t="s">
        <v>331</v>
      </c>
      <c r="E29" s="29" t="s">
        <v>332</v>
      </c>
      <c r="F29" s="20" t="s">
        <v>333</v>
      </c>
      <c r="G29" s="29" t="s">
        <v>334</v>
      </c>
      <c r="H29" s="20" t="s">
        <v>335</v>
      </c>
      <c r="I29" s="20" t="s">
        <v>336</v>
      </c>
      <c r="J29" s="29" t="s">
        <v>337</v>
      </c>
    </row>
    <row r="30" ht="42" customHeight="1" spans="1:10">
      <c r="A30" s="135" t="s">
        <v>300</v>
      </c>
      <c r="B30" s="20" t="s">
        <v>348</v>
      </c>
      <c r="C30" s="20" t="s">
        <v>338</v>
      </c>
      <c r="D30" s="20" t="s">
        <v>339</v>
      </c>
      <c r="E30" s="29" t="s">
        <v>340</v>
      </c>
      <c r="F30" s="20" t="s">
        <v>333</v>
      </c>
      <c r="G30" s="29" t="s">
        <v>334</v>
      </c>
      <c r="H30" s="20" t="s">
        <v>335</v>
      </c>
      <c r="I30" s="20" t="s">
        <v>336</v>
      </c>
      <c r="J30" s="29" t="s">
        <v>352</v>
      </c>
    </row>
    <row r="31" ht="42" customHeight="1" spans="1:10">
      <c r="A31" s="135" t="s">
        <v>300</v>
      </c>
      <c r="B31" s="20" t="s">
        <v>348</v>
      </c>
      <c r="C31" s="20" t="s">
        <v>338</v>
      </c>
      <c r="D31" s="20" t="s">
        <v>342</v>
      </c>
      <c r="E31" s="29" t="s">
        <v>343</v>
      </c>
      <c r="F31" s="20" t="s">
        <v>333</v>
      </c>
      <c r="G31" s="29" t="s">
        <v>334</v>
      </c>
      <c r="H31" s="20" t="s">
        <v>335</v>
      </c>
      <c r="I31" s="20" t="s">
        <v>336</v>
      </c>
      <c r="J31" s="29" t="s">
        <v>344</v>
      </c>
    </row>
    <row r="32" ht="42" customHeight="1" spans="1:10">
      <c r="A32" s="135" t="s">
        <v>300</v>
      </c>
      <c r="B32" s="20" t="s">
        <v>348</v>
      </c>
      <c r="C32" s="20" t="s">
        <v>345</v>
      </c>
      <c r="D32" s="20" t="s">
        <v>346</v>
      </c>
      <c r="E32" s="29" t="s">
        <v>349</v>
      </c>
      <c r="F32" s="20" t="s">
        <v>333</v>
      </c>
      <c r="G32" s="29" t="s">
        <v>334</v>
      </c>
      <c r="H32" s="20" t="s">
        <v>335</v>
      </c>
      <c r="I32" s="20" t="s">
        <v>336</v>
      </c>
      <c r="J32" s="29" t="s">
        <v>356</v>
      </c>
    </row>
    <row r="33" ht="42" customHeight="1" spans="1:10">
      <c r="A33" s="135" t="s">
        <v>310</v>
      </c>
      <c r="B33" s="20" t="s">
        <v>358</v>
      </c>
      <c r="C33" s="20" t="s">
        <v>330</v>
      </c>
      <c r="D33" s="20" t="s">
        <v>331</v>
      </c>
      <c r="E33" s="29" t="s">
        <v>332</v>
      </c>
      <c r="F33" s="20" t="s">
        <v>333</v>
      </c>
      <c r="G33" s="29" t="s">
        <v>334</v>
      </c>
      <c r="H33" s="20" t="s">
        <v>335</v>
      </c>
      <c r="I33" s="20" t="s">
        <v>336</v>
      </c>
      <c r="J33" s="29" t="s">
        <v>337</v>
      </c>
    </row>
    <row r="34" ht="42" customHeight="1" spans="1:10">
      <c r="A34" s="135" t="s">
        <v>310</v>
      </c>
      <c r="B34" s="20" t="s">
        <v>358</v>
      </c>
      <c r="C34" s="20" t="s">
        <v>338</v>
      </c>
      <c r="D34" s="20" t="s">
        <v>339</v>
      </c>
      <c r="E34" s="29" t="s">
        <v>340</v>
      </c>
      <c r="F34" s="20" t="s">
        <v>333</v>
      </c>
      <c r="G34" s="29" t="s">
        <v>334</v>
      </c>
      <c r="H34" s="20" t="s">
        <v>335</v>
      </c>
      <c r="I34" s="20" t="s">
        <v>336</v>
      </c>
      <c r="J34" s="29" t="s">
        <v>352</v>
      </c>
    </row>
    <row r="35" ht="42" customHeight="1" spans="1:10">
      <c r="A35" s="135" t="s">
        <v>310</v>
      </c>
      <c r="B35" s="20" t="s">
        <v>358</v>
      </c>
      <c r="C35" s="20" t="s">
        <v>338</v>
      </c>
      <c r="D35" s="20" t="s">
        <v>342</v>
      </c>
      <c r="E35" s="29" t="s">
        <v>343</v>
      </c>
      <c r="F35" s="20" t="s">
        <v>333</v>
      </c>
      <c r="G35" s="29" t="s">
        <v>334</v>
      </c>
      <c r="H35" s="20" t="s">
        <v>335</v>
      </c>
      <c r="I35" s="20" t="s">
        <v>336</v>
      </c>
      <c r="J35" s="29" t="s">
        <v>344</v>
      </c>
    </row>
    <row r="36" ht="42" customHeight="1" spans="1:10">
      <c r="A36" s="135" t="s">
        <v>310</v>
      </c>
      <c r="B36" s="20" t="s">
        <v>358</v>
      </c>
      <c r="C36" s="20" t="s">
        <v>345</v>
      </c>
      <c r="D36" s="20" t="s">
        <v>346</v>
      </c>
      <c r="E36" s="29" t="s">
        <v>349</v>
      </c>
      <c r="F36" s="20" t="s">
        <v>333</v>
      </c>
      <c r="G36" s="29" t="s">
        <v>334</v>
      </c>
      <c r="H36" s="20" t="s">
        <v>335</v>
      </c>
      <c r="I36" s="20" t="s">
        <v>336</v>
      </c>
      <c r="J36" s="29" t="s">
        <v>356</v>
      </c>
    </row>
    <row r="37" ht="42" customHeight="1" spans="1:10">
      <c r="A37" s="135" t="s">
        <v>306</v>
      </c>
      <c r="B37" s="20" t="s">
        <v>348</v>
      </c>
      <c r="C37" s="20" t="s">
        <v>330</v>
      </c>
      <c r="D37" s="20" t="s">
        <v>331</v>
      </c>
      <c r="E37" s="29" t="s">
        <v>332</v>
      </c>
      <c r="F37" s="20" t="s">
        <v>333</v>
      </c>
      <c r="G37" s="29" t="s">
        <v>334</v>
      </c>
      <c r="H37" s="20" t="s">
        <v>357</v>
      </c>
      <c r="I37" s="20" t="s">
        <v>336</v>
      </c>
      <c r="J37" s="29" t="s">
        <v>337</v>
      </c>
    </row>
    <row r="38" ht="42" customHeight="1" spans="1:10">
      <c r="A38" s="135" t="s">
        <v>306</v>
      </c>
      <c r="B38" s="20" t="s">
        <v>348</v>
      </c>
      <c r="C38" s="20" t="s">
        <v>338</v>
      </c>
      <c r="D38" s="20" t="s">
        <v>339</v>
      </c>
      <c r="E38" s="29" t="s">
        <v>340</v>
      </c>
      <c r="F38" s="20" t="s">
        <v>333</v>
      </c>
      <c r="G38" s="29" t="s">
        <v>334</v>
      </c>
      <c r="H38" s="20" t="s">
        <v>357</v>
      </c>
      <c r="I38" s="20" t="s">
        <v>336</v>
      </c>
      <c r="J38" s="29" t="s">
        <v>341</v>
      </c>
    </row>
    <row r="39" ht="42" customHeight="1" spans="1:10">
      <c r="A39" s="135" t="s">
        <v>306</v>
      </c>
      <c r="B39" s="20" t="s">
        <v>348</v>
      </c>
      <c r="C39" s="20" t="s">
        <v>338</v>
      </c>
      <c r="D39" s="20" t="s">
        <v>342</v>
      </c>
      <c r="E39" s="29" t="s">
        <v>343</v>
      </c>
      <c r="F39" s="20" t="s">
        <v>333</v>
      </c>
      <c r="G39" s="29" t="s">
        <v>334</v>
      </c>
      <c r="H39" s="20" t="s">
        <v>335</v>
      </c>
      <c r="I39" s="20" t="s">
        <v>336</v>
      </c>
      <c r="J39" s="29" t="s">
        <v>344</v>
      </c>
    </row>
    <row r="40" ht="42" customHeight="1" spans="1:10">
      <c r="A40" s="135" t="s">
        <v>306</v>
      </c>
      <c r="B40" s="20" t="s">
        <v>348</v>
      </c>
      <c r="C40" s="20" t="s">
        <v>345</v>
      </c>
      <c r="D40" s="20" t="s">
        <v>346</v>
      </c>
      <c r="E40" s="29" t="s">
        <v>349</v>
      </c>
      <c r="F40" s="20" t="s">
        <v>333</v>
      </c>
      <c r="G40" s="29" t="s">
        <v>334</v>
      </c>
      <c r="H40" s="20" t="s">
        <v>335</v>
      </c>
      <c r="I40" s="20" t="s">
        <v>336</v>
      </c>
      <c r="J40" s="29" t="s">
        <v>356</v>
      </c>
    </row>
    <row r="41" ht="42" customHeight="1" spans="1:10">
      <c r="A41" s="135" t="s">
        <v>318</v>
      </c>
      <c r="B41" s="20" t="s">
        <v>359</v>
      </c>
      <c r="C41" s="20" t="s">
        <v>330</v>
      </c>
      <c r="D41" s="20" t="s">
        <v>360</v>
      </c>
      <c r="E41" s="29" t="s">
        <v>361</v>
      </c>
      <c r="F41" s="20" t="s">
        <v>333</v>
      </c>
      <c r="G41" s="29" t="s">
        <v>362</v>
      </c>
      <c r="H41" s="20" t="s">
        <v>357</v>
      </c>
      <c r="I41" s="20" t="s">
        <v>355</v>
      </c>
      <c r="J41" s="29" t="s">
        <v>363</v>
      </c>
    </row>
    <row r="42" ht="42" customHeight="1" spans="1:10">
      <c r="A42" s="135" t="s">
        <v>318</v>
      </c>
      <c r="B42" s="20" t="s">
        <v>359</v>
      </c>
      <c r="C42" s="20" t="s">
        <v>330</v>
      </c>
      <c r="D42" s="20" t="s">
        <v>360</v>
      </c>
      <c r="E42" s="29" t="s">
        <v>364</v>
      </c>
      <c r="F42" s="20" t="s">
        <v>333</v>
      </c>
      <c r="G42" s="29" t="s">
        <v>365</v>
      </c>
      <c r="H42" s="20" t="s">
        <v>357</v>
      </c>
      <c r="I42" s="20" t="s">
        <v>355</v>
      </c>
      <c r="J42" s="29" t="s">
        <v>363</v>
      </c>
    </row>
    <row r="43" ht="42" customHeight="1" spans="1:10">
      <c r="A43" s="135" t="s">
        <v>318</v>
      </c>
      <c r="B43" s="20" t="s">
        <v>359</v>
      </c>
      <c r="C43" s="20" t="s">
        <v>338</v>
      </c>
      <c r="D43" s="20" t="s">
        <v>342</v>
      </c>
      <c r="E43" s="29" t="s">
        <v>366</v>
      </c>
      <c r="F43" s="20" t="s">
        <v>333</v>
      </c>
      <c r="G43" s="29" t="s">
        <v>367</v>
      </c>
      <c r="H43" s="20" t="s">
        <v>368</v>
      </c>
      <c r="I43" s="20" t="s">
        <v>336</v>
      </c>
      <c r="J43" s="29" t="s">
        <v>369</v>
      </c>
    </row>
    <row r="44" ht="42" customHeight="1" spans="1:10">
      <c r="A44" s="135" t="s">
        <v>318</v>
      </c>
      <c r="B44" s="20" t="s">
        <v>359</v>
      </c>
      <c r="C44" s="20" t="s">
        <v>345</v>
      </c>
      <c r="D44" s="20" t="s">
        <v>346</v>
      </c>
      <c r="E44" s="29" t="s">
        <v>366</v>
      </c>
      <c r="F44" s="20" t="s">
        <v>370</v>
      </c>
      <c r="G44" s="29" t="s">
        <v>334</v>
      </c>
      <c r="H44" s="20" t="s">
        <v>335</v>
      </c>
      <c r="I44" s="20" t="s">
        <v>336</v>
      </c>
      <c r="J44" s="29" t="s">
        <v>371</v>
      </c>
    </row>
    <row r="45" ht="42" customHeight="1" spans="1:10">
      <c r="A45" s="135" t="s">
        <v>294</v>
      </c>
      <c r="B45" s="20" t="s">
        <v>372</v>
      </c>
      <c r="C45" s="20" t="s">
        <v>330</v>
      </c>
      <c r="D45" s="20" t="s">
        <v>331</v>
      </c>
      <c r="E45" s="29" t="s">
        <v>332</v>
      </c>
      <c r="F45" s="20" t="s">
        <v>370</v>
      </c>
      <c r="G45" s="29" t="s">
        <v>334</v>
      </c>
      <c r="H45" s="20" t="s">
        <v>335</v>
      </c>
      <c r="I45" s="20" t="s">
        <v>336</v>
      </c>
      <c r="J45" s="29" t="s">
        <v>332</v>
      </c>
    </row>
    <row r="46" ht="42" customHeight="1" spans="1:10">
      <c r="A46" s="135" t="s">
        <v>294</v>
      </c>
      <c r="B46" s="20" t="s">
        <v>372</v>
      </c>
      <c r="C46" s="20" t="s">
        <v>338</v>
      </c>
      <c r="D46" s="20" t="s">
        <v>339</v>
      </c>
      <c r="E46" s="29" t="s">
        <v>373</v>
      </c>
      <c r="F46" s="20" t="s">
        <v>333</v>
      </c>
      <c r="G46" s="29" t="s">
        <v>334</v>
      </c>
      <c r="H46" s="20" t="s">
        <v>335</v>
      </c>
      <c r="I46" s="20" t="s">
        <v>336</v>
      </c>
      <c r="J46" s="29" t="s">
        <v>374</v>
      </c>
    </row>
    <row r="47" ht="42" customHeight="1" spans="1:10">
      <c r="A47" s="135" t="s">
        <v>294</v>
      </c>
      <c r="B47" s="20" t="s">
        <v>372</v>
      </c>
      <c r="C47" s="20" t="s">
        <v>338</v>
      </c>
      <c r="D47" s="20" t="s">
        <v>342</v>
      </c>
      <c r="E47" s="29" t="s">
        <v>343</v>
      </c>
      <c r="F47" s="20" t="s">
        <v>333</v>
      </c>
      <c r="G47" s="29" t="s">
        <v>334</v>
      </c>
      <c r="H47" s="20" t="s">
        <v>335</v>
      </c>
      <c r="I47" s="20" t="s">
        <v>336</v>
      </c>
      <c r="J47" s="29" t="s">
        <v>344</v>
      </c>
    </row>
    <row r="48" ht="42" customHeight="1" spans="1:10">
      <c r="A48" s="135" t="s">
        <v>294</v>
      </c>
      <c r="B48" s="20" t="s">
        <v>372</v>
      </c>
      <c r="C48" s="20" t="s">
        <v>345</v>
      </c>
      <c r="D48" s="20" t="s">
        <v>346</v>
      </c>
      <c r="E48" s="29" t="s">
        <v>349</v>
      </c>
      <c r="F48" s="20" t="s">
        <v>333</v>
      </c>
      <c r="G48" s="29" t="s">
        <v>334</v>
      </c>
      <c r="H48" s="20" t="s">
        <v>335</v>
      </c>
      <c r="I48" s="20" t="s">
        <v>336</v>
      </c>
      <c r="J48" s="29" t="s">
        <v>350</v>
      </c>
    </row>
    <row r="49" ht="42" customHeight="1" spans="1:10">
      <c r="A49" s="135" t="s">
        <v>302</v>
      </c>
      <c r="B49" s="20" t="s">
        <v>348</v>
      </c>
      <c r="C49" s="20" t="s">
        <v>330</v>
      </c>
      <c r="D49" s="20" t="s">
        <v>331</v>
      </c>
      <c r="E49" s="29" t="s">
        <v>332</v>
      </c>
      <c r="F49" s="20" t="s">
        <v>333</v>
      </c>
      <c r="G49" s="29" t="s">
        <v>334</v>
      </c>
      <c r="H49" s="20" t="s">
        <v>335</v>
      </c>
      <c r="I49" s="20" t="s">
        <v>336</v>
      </c>
      <c r="J49" s="29" t="s">
        <v>332</v>
      </c>
    </row>
    <row r="50" ht="42" customHeight="1" spans="1:10">
      <c r="A50" s="135" t="s">
        <v>302</v>
      </c>
      <c r="B50" s="20" t="s">
        <v>348</v>
      </c>
      <c r="C50" s="20" t="s">
        <v>338</v>
      </c>
      <c r="D50" s="20" t="s">
        <v>339</v>
      </c>
      <c r="E50" s="29" t="s">
        <v>340</v>
      </c>
      <c r="F50" s="20" t="s">
        <v>333</v>
      </c>
      <c r="G50" s="29" t="s">
        <v>334</v>
      </c>
      <c r="H50" s="20" t="s">
        <v>335</v>
      </c>
      <c r="I50" s="20" t="s">
        <v>336</v>
      </c>
      <c r="J50" s="29" t="s">
        <v>341</v>
      </c>
    </row>
    <row r="51" ht="42" customHeight="1" spans="1:10">
      <c r="A51" s="135" t="s">
        <v>302</v>
      </c>
      <c r="B51" s="20" t="s">
        <v>348</v>
      </c>
      <c r="C51" s="20" t="s">
        <v>338</v>
      </c>
      <c r="D51" s="20" t="s">
        <v>342</v>
      </c>
      <c r="E51" s="29" t="s">
        <v>343</v>
      </c>
      <c r="F51" s="20" t="s">
        <v>333</v>
      </c>
      <c r="G51" s="29" t="s">
        <v>334</v>
      </c>
      <c r="H51" s="20" t="s">
        <v>335</v>
      </c>
      <c r="I51" s="20" t="s">
        <v>336</v>
      </c>
      <c r="J51" s="29" t="s">
        <v>344</v>
      </c>
    </row>
    <row r="52" ht="42" customHeight="1" spans="1:10">
      <c r="A52" s="135" t="s">
        <v>302</v>
      </c>
      <c r="B52" s="20" t="s">
        <v>348</v>
      </c>
      <c r="C52" s="20" t="s">
        <v>345</v>
      </c>
      <c r="D52" s="20" t="s">
        <v>346</v>
      </c>
      <c r="E52" s="29" t="s">
        <v>349</v>
      </c>
      <c r="F52" s="20" t="s">
        <v>333</v>
      </c>
      <c r="G52" s="29" t="s">
        <v>334</v>
      </c>
      <c r="H52" s="20" t="s">
        <v>335</v>
      </c>
      <c r="I52" s="20" t="s">
        <v>336</v>
      </c>
      <c r="J52" s="29" t="s">
        <v>356</v>
      </c>
    </row>
    <row r="53" ht="42" customHeight="1" spans="1:10">
      <c r="A53" s="135" t="s">
        <v>316</v>
      </c>
      <c r="B53" s="20" t="s">
        <v>359</v>
      </c>
      <c r="C53" s="20" t="s">
        <v>330</v>
      </c>
      <c r="D53" s="20" t="s">
        <v>360</v>
      </c>
      <c r="E53" s="29" t="s">
        <v>375</v>
      </c>
      <c r="F53" s="20" t="s">
        <v>333</v>
      </c>
      <c r="G53" s="29" t="s">
        <v>376</v>
      </c>
      <c r="H53" s="20" t="s">
        <v>357</v>
      </c>
      <c r="I53" s="20" t="s">
        <v>355</v>
      </c>
      <c r="J53" s="29" t="s">
        <v>377</v>
      </c>
    </row>
    <row r="54" ht="42" customHeight="1" spans="1:10">
      <c r="A54" s="135" t="s">
        <v>316</v>
      </c>
      <c r="B54" s="20" t="s">
        <v>359</v>
      </c>
      <c r="C54" s="20" t="s">
        <v>330</v>
      </c>
      <c r="D54" s="20" t="s">
        <v>360</v>
      </c>
      <c r="E54" s="29" t="s">
        <v>378</v>
      </c>
      <c r="F54" s="20" t="s">
        <v>333</v>
      </c>
      <c r="G54" s="29" t="s">
        <v>379</v>
      </c>
      <c r="H54" s="20" t="s">
        <v>357</v>
      </c>
      <c r="I54" s="20" t="s">
        <v>355</v>
      </c>
      <c r="J54" s="29" t="s">
        <v>377</v>
      </c>
    </row>
    <row r="55" ht="42" customHeight="1" spans="1:10">
      <c r="A55" s="135" t="s">
        <v>316</v>
      </c>
      <c r="B55" s="20" t="s">
        <v>359</v>
      </c>
      <c r="C55" s="20" t="s">
        <v>330</v>
      </c>
      <c r="D55" s="20" t="s">
        <v>360</v>
      </c>
      <c r="E55" s="29" t="s">
        <v>380</v>
      </c>
      <c r="F55" s="20" t="s">
        <v>333</v>
      </c>
      <c r="G55" s="29" t="s">
        <v>381</v>
      </c>
      <c r="H55" s="20" t="s">
        <v>357</v>
      </c>
      <c r="I55" s="20" t="s">
        <v>355</v>
      </c>
      <c r="J55" s="29" t="s">
        <v>377</v>
      </c>
    </row>
    <row r="56" ht="42" customHeight="1" spans="1:10">
      <c r="A56" s="135" t="s">
        <v>316</v>
      </c>
      <c r="B56" s="20" t="s">
        <v>359</v>
      </c>
      <c r="C56" s="20" t="s">
        <v>330</v>
      </c>
      <c r="D56" s="20" t="s">
        <v>360</v>
      </c>
      <c r="E56" s="29" t="s">
        <v>382</v>
      </c>
      <c r="F56" s="20" t="s">
        <v>333</v>
      </c>
      <c r="G56" s="29" t="s">
        <v>383</v>
      </c>
      <c r="H56" s="20" t="s">
        <v>357</v>
      </c>
      <c r="I56" s="20" t="s">
        <v>355</v>
      </c>
      <c r="J56" s="29" t="s">
        <v>377</v>
      </c>
    </row>
    <row r="57" ht="42" customHeight="1" spans="1:10">
      <c r="A57" s="135" t="s">
        <v>316</v>
      </c>
      <c r="B57" s="20" t="s">
        <v>359</v>
      </c>
      <c r="C57" s="20" t="s">
        <v>330</v>
      </c>
      <c r="D57" s="20" t="s">
        <v>360</v>
      </c>
      <c r="E57" s="29" t="s">
        <v>384</v>
      </c>
      <c r="F57" s="20" t="s">
        <v>333</v>
      </c>
      <c r="G57" s="29" t="s">
        <v>385</v>
      </c>
      <c r="H57" s="20" t="s">
        <v>357</v>
      </c>
      <c r="I57" s="20" t="s">
        <v>355</v>
      </c>
      <c r="J57" s="29" t="s">
        <v>377</v>
      </c>
    </row>
    <row r="58" ht="42" customHeight="1" spans="1:10">
      <c r="A58" s="135" t="s">
        <v>316</v>
      </c>
      <c r="B58" s="20" t="s">
        <v>359</v>
      </c>
      <c r="C58" s="20" t="s">
        <v>330</v>
      </c>
      <c r="D58" s="20" t="s">
        <v>360</v>
      </c>
      <c r="E58" s="29" t="s">
        <v>386</v>
      </c>
      <c r="F58" s="20" t="s">
        <v>333</v>
      </c>
      <c r="G58" s="29" t="s">
        <v>387</v>
      </c>
      <c r="H58" s="20" t="s">
        <v>357</v>
      </c>
      <c r="I58" s="20" t="s">
        <v>355</v>
      </c>
      <c r="J58" s="29" t="s">
        <v>377</v>
      </c>
    </row>
    <row r="59" ht="42" customHeight="1" spans="1:10">
      <c r="A59" s="135" t="s">
        <v>316</v>
      </c>
      <c r="B59" s="20" t="s">
        <v>359</v>
      </c>
      <c r="C59" s="20" t="s">
        <v>330</v>
      </c>
      <c r="D59" s="20" t="s">
        <v>360</v>
      </c>
      <c r="E59" s="29" t="s">
        <v>388</v>
      </c>
      <c r="F59" s="20" t="s">
        <v>333</v>
      </c>
      <c r="G59" s="29" t="s">
        <v>389</v>
      </c>
      <c r="H59" s="20" t="s">
        <v>357</v>
      </c>
      <c r="I59" s="20" t="s">
        <v>355</v>
      </c>
      <c r="J59" s="29" t="s">
        <v>377</v>
      </c>
    </row>
    <row r="60" ht="42" customHeight="1" spans="1:10">
      <c r="A60" s="135" t="s">
        <v>316</v>
      </c>
      <c r="B60" s="20" t="s">
        <v>359</v>
      </c>
      <c r="C60" s="20" t="s">
        <v>330</v>
      </c>
      <c r="D60" s="20" t="s">
        <v>360</v>
      </c>
      <c r="E60" s="29" t="s">
        <v>390</v>
      </c>
      <c r="F60" s="20" t="s">
        <v>333</v>
      </c>
      <c r="G60" s="29" t="s">
        <v>391</v>
      </c>
      <c r="H60" s="20" t="s">
        <v>357</v>
      </c>
      <c r="I60" s="20" t="s">
        <v>355</v>
      </c>
      <c r="J60" s="29" t="s">
        <v>377</v>
      </c>
    </row>
    <row r="61" ht="42" customHeight="1" spans="1:10">
      <c r="A61" s="135" t="s">
        <v>316</v>
      </c>
      <c r="B61" s="20" t="s">
        <v>359</v>
      </c>
      <c r="C61" s="20" t="s">
        <v>330</v>
      </c>
      <c r="D61" s="20" t="s">
        <v>360</v>
      </c>
      <c r="E61" s="29" t="s">
        <v>392</v>
      </c>
      <c r="F61" s="20" t="s">
        <v>333</v>
      </c>
      <c r="G61" s="29" t="s">
        <v>393</v>
      </c>
      <c r="H61" s="20" t="s">
        <v>357</v>
      </c>
      <c r="I61" s="20" t="s">
        <v>355</v>
      </c>
      <c r="J61" s="29" t="s">
        <v>377</v>
      </c>
    </row>
    <row r="62" ht="42" customHeight="1" spans="1:10">
      <c r="A62" s="135" t="s">
        <v>316</v>
      </c>
      <c r="B62" s="20" t="s">
        <v>359</v>
      </c>
      <c r="C62" s="20" t="s">
        <v>330</v>
      </c>
      <c r="D62" s="20" t="s">
        <v>360</v>
      </c>
      <c r="E62" s="29" t="s">
        <v>394</v>
      </c>
      <c r="F62" s="20" t="s">
        <v>333</v>
      </c>
      <c r="G62" s="29" t="s">
        <v>395</v>
      </c>
      <c r="H62" s="20" t="s">
        <v>357</v>
      </c>
      <c r="I62" s="20" t="s">
        <v>355</v>
      </c>
      <c r="J62" s="29" t="s">
        <v>377</v>
      </c>
    </row>
    <row r="63" ht="42" customHeight="1" spans="1:10">
      <c r="A63" s="135" t="s">
        <v>316</v>
      </c>
      <c r="B63" s="20" t="s">
        <v>359</v>
      </c>
      <c r="C63" s="20" t="s">
        <v>338</v>
      </c>
      <c r="D63" s="20" t="s">
        <v>342</v>
      </c>
      <c r="E63" s="29" t="s">
        <v>396</v>
      </c>
      <c r="F63" s="20" t="s">
        <v>333</v>
      </c>
      <c r="G63" s="29" t="s">
        <v>367</v>
      </c>
      <c r="H63" s="20" t="s">
        <v>368</v>
      </c>
      <c r="I63" s="20" t="s">
        <v>336</v>
      </c>
      <c r="J63" s="29" t="s">
        <v>369</v>
      </c>
    </row>
    <row r="64" ht="42" customHeight="1" spans="1:10">
      <c r="A64" s="135" t="s">
        <v>316</v>
      </c>
      <c r="B64" s="20" t="s">
        <v>359</v>
      </c>
      <c r="C64" s="20" t="s">
        <v>345</v>
      </c>
      <c r="D64" s="20" t="s">
        <v>346</v>
      </c>
      <c r="E64" s="29" t="s">
        <v>397</v>
      </c>
      <c r="F64" s="20" t="s">
        <v>370</v>
      </c>
      <c r="G64" s="29" t="s">
        <v>334</v>
      </c>
      <c r="H64" s="20" t="s">
        <v>335</v>
      </c>
      <c r="I64" s="20" t="s">
        <v>336</v>
      </c>
      <c r="J64" s="29" t="s">
        <v>371</v>
      </c>
    </row>
    <row r="65" ht="42" customHeight="1" spans="1:10">
      <c r="A65" s="135" t="s">
        <v>292</v>
      </c>
      <c r="B65" s="20" t="s">
        <v>366</v>
      </c>
      <c r="C65" s="20" t="s">
        <v>330</v>
      </c>
      <c r="D65" s="20" t="s">
        <v>360</v>
      </c>
      <c r="E65" s="29" t="s">
        <v>398</v>
      </c>
      <c r="F65" s="20" t="s">
        <v>333</v>
      </c>
      <c r="G65" s="29" t="s">
        <v>399</v>
      </c>
      <c r="H65" s="20" t="s">
        <v>357</v>
      </c>
      <c r="I65" s="20" t="s">
        <v>355</v>
      </c>
      <c r="J65" s="29" t="s">
        <v>363</v>
      </c>
    </row>
    <row r="66" ht="42" customHeight="1" spans="1:10">
      <c r="A66" s="135" t="s">
        <v>292</v>
      </c>
      <c r="B66" s="20" t="s">
        <v>366</v>
      </c>
      <c r="C66" s="20" t="s">
        <v>338</v>
      </c>
      <c r="D66" s="20" t="s">
        <v>342</v>
      </c>
      <c r="E66" s="29" t="s">
        <v>366</v>
      </c>
      <c r="F66" s="20" t="s">
        <v>333</v>
      </c>
      <c r="G66" s="29" t="s">
        <v>367</v>
      </c>
      <c r="H66" s="20" t="s">
        <v>368</v>
      </c>
      <c r="I66" s="20" t="s">
        <v>336</v>
      </c>
      <c r="J66" s="29" t="s">
        <v>369</v>
      </c>
    </row>
    <row r="67" ht="42" customHeight="1" spans="1:10">
      <c r="A67" s="135" t="s">
        <v>292</v>
      </c>
      <c r="B67" s="20" t="s">
        <v>366</v>
      </c>
      <c r="C67" s="20" t="s">
        <v>345</v>
      </c>
      <c r="D67" s="20" t="s">
        <v>346</v>
      </c>
      <c r="E67" s="29" t="s">
        <v>366</v>
      </c>
      <c r="F67" s="20" t="s">
        <v>370</v>
      </c>
      <c r="G67" s="29" t="s">
        <v>334</v>
      </c>
      <c r="H67" s="20" t="s">
        <v>335</v>
      </c>
      <c r="I67" s="20" t="s">
        <v>355</v>
      </c>
      <c r="J67" s="29" t="s">
        <v>371</v>
      </c>
    </row>
  </sheetData>
  <mergeCells count="30">
    <mergeCell ref="A2:J2"/>
    <mergeCell ref="A3:H3"/>
    <mergeCell ref="A7:A10"/>
    <mergeCell ref="A11:A13"/>
    <mergeCell ref="A14:A17"/>
    <mergeCell ref="A18:A21"/>
    <mergeCell ref="A22:A25"/>
    <mergeCell ref="A26:A28"/>
    <mergeCell ref="A29:A32"/>
    <mergeCell ref="A33:A36"/>
    <mergeCell ref="A37:A40"/>
    <mergeCell ref="A41:A44"/>
    <mergeCell ref="A45:A48"/>
    <mergeCell ref="A49:A52"/>
    <mergeCell ref="A53:A64"/>
    <mergeCell ref="A65:A67"/>
    <mergeCell ref="B7:B10"/>
    <mergeCell ref="B11:B13"/>
    <mergeCell ref="B14:B17"/>
    <mergeCell ref="B18:B21"/>
    <mergeCell ref="B22:B25"/>
    <mergeCell ref="B26:B28"/>
    <mergeCell ref="B29:B32"/>
    <mergeCell ref="B33:B36"/>
    <mergeCell ref="B37:B40"/>
    <mergeCell ref="B41:B44"/>
    <mergeCell ref="B45:B48"/>
    <mergeCell ref="B49:B52"/>
    <mergeCell ref="B53:B64"/>
    <mergeCell ref="B65:B6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郑文康</cp:lastModifiedBy>
  <dcterms:created xsi:type="dcterms:W3CDTF">2025-04-21T00:58:00Z</dcterms:created>
  <dcterms:modified xsi:type="dcterms:W3CDTF">2025-04-27T01:27:45Z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C4FA72B6AF87487DAB1CD573E831D7BC_13</vt:lpwstr>
  </property>
  <property fmtid="{D5CDD505-2E9C-101B-9397-08002B2CF9AE}" pid="3" name="KSOProductBuildVer">
    <vt:lpwstr>2052-11.1.0.14309</vt:lpwstr>
  </property>
</Properties>
</file>