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Sheet1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<sst xmlns="http://schemas.openxmlformats.org/spreadsheetml/2006/main" count="801" uniqueCount="368">
  <si>
    <t>预算01-1表</t>
  </si>
  <si>
    <t>单位名称:嵩明县供销合作社联合社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</si>
  <si>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</si>
  <si>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</si>
  <si>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</si>
  <si>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</si>
  <si>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</si>
  <si>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</si>
  <si>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</si>
  <si>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</si>
  <si>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</si>
  <si>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</si>
  <si>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</si>
  <si>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</si>
  <si>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</si>
  <si>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</si>
  <si>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</si>
  <si>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</si>
  <si>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</si>
  <si>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</si>
  <si>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</si>
  <si>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</si>
  <si>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</si>
  <si>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</si>
  <si>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</si>
  <si>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</si>
  <si>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</si>
  <si>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</si>
  <si>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</si>
  <si>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</si>
  <si>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</si>
  <si>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</si>
  <si>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</si>
  <si>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</si>
  <si>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</si>
  <si>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</si>
  <si>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</si>
  <si>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</si>
  <si>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</si>
  <si>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</si>
  <si>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</si>
  <si>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</si>
  <si>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</si>
  <si>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</si>
  <si>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</si>
  <si>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</si>
  <si>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</si>
  <si>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</si>
  <si>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</si>
  <si>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</si>
  <si>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</si>
  <si>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</si>
  <si>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</si>
  <si>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</si>
  <si>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单位名称：嵩明县供销合作社联合社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</si>
  <si>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</si>
  <si>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</si>
  <si>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</si>
  <si>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</si>
  <si>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</si>
  <si>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</si>
  <si>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</si>
  <si>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</si>
  <si>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</si>
  <si>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</si>
  <si>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</si>
  <si>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</si>
  <si>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</si>
  <si>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</si>
  <si>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</si>
  <si>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</si>
  <si>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</si>
  <si>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嵩明县供销合作社联合社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</si>
  <si>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</si>
  <si>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</si>
  <si>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</si>
  <si>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</si>
  <si>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</si>
  <si>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</si>
  <si>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</si>
  <si>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</si>
  <si>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</si>
  <si>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</si>
  <si>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</si>
  <si>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</si>
  <si>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</si>
  <si>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</si>
  <si>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</si>
  <si>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</si>
  <si>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</si>
  <si>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</si>
  <si>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</si>
  <si>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</si>
  <si>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</si>
  <si>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</si>
  <si>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</si>
  <si>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</si>
  <si>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</si>
  <si>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</si>
  <si>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</si>
  <si>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</si>
  <si>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</si>
  <si>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</si>
  <si>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</si>
  <si>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</si>
  <si>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</si>
  <si>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</si>
  <si>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</si>
  <si>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</si>
  <si>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</si>
  <si>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</si>
  <si>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</si>
  <si>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</si>
  <si>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</si>
  <si>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</si>
  <si>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</si>
  <si>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</si>
  <si>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</si>
  <si>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</si>
  <si>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</si>
  <si>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</si>
  <si>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</si>
  <si>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</si>
  <si>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</si>
  <si>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</si>
  <si>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</si>
  <si>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</si>
  <si>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</si>
  <si>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</si>
  <si>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</si>
  <si>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</si>
  <si>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</si>
  <si>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</si>
  <si>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</si>
  <si>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</si>
  <si>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</si>
  <si>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</si>
  <si>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</si>
  <si>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</si>
  <si>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</si>
  <si>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</si>
  <si>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</si>
  <si>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</si>
  <si>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</si>
  <si>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</si>
  <si>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</si>
  <si>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</si>
  <si>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</si>
  <si>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</si>
  <si>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</si>
  <si>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</si>
  <si>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</si>
  <si>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</si>
  <si>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</si>
  <si>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</si>
  <si>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</si>
  <si>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</si>
  <si>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</si>
  <si>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</si>
  <si>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</si>
  <si>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</si>
  <si>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</si>
  <si>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</si>
  <si>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</si>
  <si>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</si>
  <si>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</si>
  <si>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</si>
  <si>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</si>
  <si>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</si>
  <si>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</si>
  <si>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</si>
  <si>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</si>
  <si>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</si>
  <si>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</si>
  <si>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</si>
  <si>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</si>
  <si>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</si>
  <si>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</si>
  <si>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</si>
  <si>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</si>
  <si>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</si>
  <si>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</si>
  <si>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本单位无一般公共预算“三公”经费支出预算，此表为空。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</si>
  <si>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</si>
  <si>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</si>
  <si>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</si>
  <si>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</si>
  <si>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</si>
  <si>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</si>
  <si>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</si>
  <si>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</si>
  <si>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</si>
  <si>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</si>
  <si>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</si>
  <si>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</si>
  <si>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</si>
  <si>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</si>
  <si>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</si>
  <si>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</si>
  <si>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</si>
  <si>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</si>
  <si>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</si>
  <si>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530127210000000017817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</si>
  <si>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</si>
  <si>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</si>
  <si>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</si>
  <si>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</si>
  <si>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</si>
  <si>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</si>
  <si>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</si>
  <si>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530127210000000017819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</si>
  <si>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</si>
  <si>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</si>
  <si>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</si>
  <si>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</si>
  <si>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</si>
  <si>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</si>
  <si>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</si>
  <si>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</si>
  <si>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</si>
  <si>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530127210000000017820</t>
  </si>
  <si>
    <t>30113</t>
  </si>
  <si>
    <t>530127210000000017823</t>
  </si>
  <si>
    <t>公务交通补贴</t>
  </si>
  <si>
    <t>30239</t>
  </si>
  <si>
    <t>其他交通费用</t>
  </si>
  <si>
    <t>530127210000000017824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</si>
  <si>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</si>
  <si>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</si>
  <si>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</si>
  <si>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</si>
  <si>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</si>
  <si>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</si>
  <si>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</si>
  <si>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</si>
  <si>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</si>
  <si>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</si>
  <si>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</si>
  <si>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</si>
  <si>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</si>
  <si>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</si>
  <si>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</si>
  <si>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</si>
  <si>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</si>
  <si>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</si>
  <si>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</si>
  <si>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530127231100001427247</t>
  </si>
  <si>
    <t>遗属生活补助</t>
  </si>
  <si>
    <t>30305</t>
  </si>
  <si>
    <t>生活补助</t>
  </si>
  <si>
    <t>530127231100001437796</t>
  </si>
  <si>
    <t>离退休人员支出</t>
  </si>
  <si>
    <t>530127241100002337646</t>
  </si>
  <si>
    <t>行政人员绩效奖励</t>
  </si>
  <si>
    <t>530127241100002337647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</si>
  <si>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</si>
  <si>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</si>
  <si>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</si>
  <si>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</si>
  <si>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</si>
  <si>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</si>
  <si>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</si>
  <si>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</si>
  <si>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</si>
  <si>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</si>
  <si>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530127251100003771501</t>
  </si>
  <si>
    <t>2025年农资淡季储备项目补助资金</t>
  </si>
  <si>
    <t>31204</t>
  </si>
  <si>
    <t>费用补贴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</si>
  <si>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</si>
  <si>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</si>
  <si>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</si>
  <si>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</si>
  <si>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</si>
  <si>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</si>
  <si>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</si>
  <si>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</si>
  <si>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</si>
  <si>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</si>
  <si>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从2024年10月1日到2025年3月30日完成储备各类化肥3600吨。</t>
  </si>
  <si>
    <t>产出指标</t>
  </si>
  <si>
    <t>数量指标</t>
  </si>
  <si>
    <t>获补对象数</t>
  </si>
  <si>
    <t>&gt;=</t>
  </si>
  <si>
    <t>7家销售农资企业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</si>
  <si>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</si>
  <si>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</si>
  <si>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</si>
  <si>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</si>
  <si>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</si>
  <si>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=</t>
  </si>
  <si>
    <t>100%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</si>
  <si>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</si>
  <si>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</si>
  <si>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</si>
  <si>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</si>
  <si>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</si>
  <si>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及时</t>
  </si>
  <si>
    <t>反映发放单位及时发放补助资金的情况。
发放及时率=在时限内发放资金/应发放资金*100%</t>
  </si>
  <si>
    <t>效益指标</t>
  </si>
  <si>
    <t>经济效益</t>
  </si>
  <si>
    <t>降低企业成本</t>
  </si>
  <si>
    <t>20万元</t>
  </si>
  <si>
    <t>元</t>
  </si>
  <si>
    <t>反映补助有效降低受助企业平均成本的情况。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</si>
  <si>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</si>
  <si>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</si>
  <si>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</si>
  <si>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</si>
  <si>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</si>
  <si>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</si>
  <si>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满意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</si>
  <si>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</si>
  <si>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</si>
  <si>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</si>
  <si>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</si>
  <si>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</si>
  <si>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本单位无政府性基金支出预算，此表为空表。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</si>
  <si>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</si>
  <si>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</si>
  <si>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</si>
  <si>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</si>
  <si>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</si>
  <si>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</si>
  <si>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</si>
  <si>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</si>
  <si>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</si>
  <si>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</si>
  <si>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</si>
  <si>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</si>
  <si>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本单位无部门政府采购预算，此表为空表。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</si>
  <si>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</si>
  <si>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</si>
  <si>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</si>
  <si>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</si>
  <si>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</si>
  <si>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</si>
  <si>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</si>
  <si>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本单位无政府购买服务支出预算，此表为空表。</t>
  </si>
  <si>
    <t>预算09-1表</t>
  </si>
  <si>
    <t>单位名称（项目）</t>
  </si>
  <si>
    <t>地区</t>
  </si>
  <si>
    <t>嵩阳街道</t>
  </si>
  <si>
    <t>杨桥街道</t>
  </si>
  <si>
    <t>小街镇</t>
  </si>
  <si>
    <t>杨林镇</t>
  </si>
  <si>
    <t>牛栏江镇</t>
  </si>
  <si>
    <t>职教园区</t>
  </si>
  <si>
    <t>杨林经开区</t>
  </si>
  <si>
    <t>花卉园区</t>
  </si>
  <si>
    <t>本单位无对下转移支付预算，此表为空表。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</si>
  <si>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</si>
  <si>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</si>
  <si>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</si>
  <si>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</si>
  <si>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</si>
  <si>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</si>
  <si>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</si>
  <si>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</si>
  <si>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</si>
  <si>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本单位无新增资产配置预算，此表为空表。</t>
  </si>
  <si>
    <t>预算11表</t>
  </si>
  <si>
    <t>上级补助</t>
  </si>
  <si>
    <t>本单位无上级补助项目支出预算，此表为空表。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</si>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</sst>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\ hh:mm:ss"/>
    <numFmt numFmtId="179" formatCode="#,##0;\-#,##0;;@"/>
    <numFmt numFmtId="180" formatCode="yyyy/mm/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7" fontId="17" fillId="0" borderId="7">
      <alignment horizontal="right" vertical="center"/>
    </xf>
    <xf numFmtId="179" fontId="17" fillId="0" borderId="7">
      <alignment horizontal="right" vertical="center"/>
    </xf>
  </cellStyleXfs>
  <cellXfs count="19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0" fillId="0" borderId="14" xfId="0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"2025"&amp;"年部门财务收支预算总表"</f>
        <v>2025年部门财务收支预算总表</v>
      </c>
    </row>
    <row r="4" ht="17.25" customHeight="1" spans="1:4">
      <c r="A4" s="43" t="s">
        <v>1</v>
      </c>
      <c r="B4" s="162"/>
      <c r="D4" s="140" t="s">
        <v>2</v>
      </c>
    </row>
    <row r="5" ht="23.25" customHeight="1" spans="1:4">
      <c r="A5" s="163" t="s">
        <v>3</v>
      </c>
      <c r="B5" s="164"/>
      <c r="C5" s="163" t="s">
        <v>4</v>
      </c>
      <c r="D5" s="164"/>
    </row>
    <row r="6" ht="24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7.25" customHeight="1" spans="1:4">
      <c r="A7" s="165" t="s">
        <v>8</v>
      </c>
      <c r="B7" s="139">
        <v>2760847.95</v>
      </c>
      <c r="C7" s="165" t="s">
        <v>9</v>
      </c>
      <c r="D7" s="79"/>
    </row>
    <row r="8" ht="17.25" customHeight="1" spans="1:4">
      <c r="A8" s="165" t="s">
        <v>10</v>
      </c>
      <c r="B8" s="139"/>
      <c r="C8" s="165" t="s">
        <v>11</v>
      </c>
      <c r="D8" s="79"/>
    </row>
    <row r="9" ht="17.25" customHeight="1" spans="1:4">
      <c r="A9" s="165" t="s">
        <v>12</v>
      </c>
      <c r="B9" s="139"/>
      <c r="C9" s="197" t="s">
        <v>13</v>
      </c>
      <c r="D9" s="79"/>
    </row>
    <row r="10" ht="17.25" customHeight="1" spans="1:4">
      <c r="A10" s="165" t="s">
        <v>14</v>
      </c>
      <c r="B10" s="139"/>
      <c r="C10" s="197" t="s">
        <v>15</v>
      </c>
      <c r="D10" s="79"/>
    </row>
    <row r="11" ht="17.25" customHeight="1" spans="1:4">
      <c r="A11" s="165" t="s">
        <v>16</v>
      </c>
      <c r="B11" s="139"/>
      <c r="C11" s="197" t="s">
        <v>17</v>
      </c>
      <c r="D11" s="79"/>
    </row>
    <row r="12" ht="17.25" customHeight="1" spans="1:4">
      <c r="A12" s="165" t="s">
        <v>18</v>
      </c>
      <c r="B12" s="139"/>
      <c r="C12" s="197" t="s">
        <v>19</v>
      </c>
      <c r="D12" s="79"/>
    </row>
    <row r="13" ht="17.25" customHeight="1" spans="1:4">
      <c r="A13" s="165" t="s">
        <v>20</v>
      </c>
      <c r="B13" s="139"/>
      <c r="C13" s="31" t="s">
        <v>21</v>
      </c>
      <c r="D13" s="79"/>
    </row>
    <row r="14" ht="17.25" customHeight="1" spans="1:4">
      <c r="A14" s="165" t="s">
        <v>22</v>
      </c>
      <c r="B14" s="139"/>
      <c r="C14" s="31" t="s">
        <v>23</v>
      </c>
      <c r="D14" s="139">
        <v>559900</v>
      </c>
    </row>
    <row r="15" ht="17.25" customHeight="1" spans="1:4">
      <c r="A15" s="165" t="s">
        <v>24</v>
      </c>
      <c r="B15" s="139"/>
      <c r="C15" s="31" t="s">
        <v>25</v>
      </c>
      <c r="D15" s="139">
        <v>235292.47</v>
      </c>
    </row>
    <row r="16" ht="17.25" customHeight="1" spans="1:4">
      <c r="A16" s="165" t="s">
        <v>26</v>
      </c>
      <c r="B16" s="79"/>
      <c r="C16" s="31" t="s">
        <v>27</v>
      </c>
      <c r="D16" s="139"/>
    </row>
    <row r="17" ht="17.25" customHeight="1" spans="1:4">
      <c r="A17" s="145"/>
      <c r="B17" s="139"/>
      <c r="C17" s="31" t="s">
        <v>28</v>
      </c>
      <c r="D17" s="139"/>
    </row>
    <row r="18" ht="17.25" customHeight="1" spans="1:4">
      <c r="A18" s="166"/>
      <c r="B18" s="139"/>
      <c r="C18" s="31" t="s">
        <v>29</v>
      </c>
      <c r="D18" s="139"/>
    </row>
    <row r="19" ht="17.25" customHeight="1" spans="1:4">
      <c r="A19" s="166"/>
      <c r="B19" s="139"/>
      <c r="C19" s="31" t="s">
        <v>30</v>
      </c>
      <c r="D19" s="139"/>
    </row>
    <row r="20" ht="17.25" customHeight="1" spans="1:4">
      <c r="A20" s="166"/>
      <c r="B20" s="139"/>
      <c r="C20" s="31" t="s">
        <v>31</v>
      </c>
      <c r="D20" s="139"/>
    </row>
    <row r="21" ht="17.25" customHeight="1" spans="1:4">
      <c r="A21" s="166"/>
      <c r="B21" s="139"/>
      <c r="C21" s="31" t="s">
        <v>32</v>
      </c>
      <c r="D21" s="139">
        <v>1778785</v>
      </c>
    </row>
    <row r="22" ht="17.25" customHeight="1" spans="1:4">
      <c r="A22" s="166"/>
      <c r="B22" s="139"/>
      <c r="C22" s="31" t="s">
        <v>33</v>
      </c>
      <c r="D22" s="139"/>
    </row>
    <row r="23" ht="17.25" customHeight="1" spans="1:4">
      <c r="A23" s="166"/>
      <c r="B23" s="139"/>
      <c r="C23" s="31" t="s">
        <v>34</v>
      </c>
      <c r="D23" s="139"/>
    </row>
    <row r="24" ht="17.25" customHeight="1" spans="1:4">
      <c r="A24" s="166"/>
      <c r="B24" s="139"/>
      <c r="C24" s="31" t="s">
        <v>35</v>
      </c>
      <c r="D24" s="139"/>
    </row>
    <row r="25" ht="17.25" customHeight="1" spans="1:4">
      <c r="A25" s="166"/>
      <c r="B25" s="139"/>
      <c r="C25" s="31" t="s">
        <v>36</v>
      </c>
      <c r="D25" s="139">
        <v>186870.48</v>
      </c>
    </row>
    <row r="26" ht="17.25" customHeight="1" spans="1:4">
      <c r="A26" s="166"/>
      <c r="B26" s="139"/>
      <c r="C26" s="31" t="s">
        <v>37</v>
      </c>
      <c r="D26" s="139"/>
    </row>
    <row r="27" ht="17.25" customHeight="1" spans="1:4">
      <c r="A27" s="166"/>
      <c r="B27" s="139"/>
      <c r="C27" s="145" t="s">
        <v>38</v>
      </c>
      <c r="D27" s="139"/>
    </row>
    <row r="28" ht="17.25" customHeight="1" spans="1:4">
      <c r="A28" s="166"/>
      <c r="B28" s="139"/>
      <c r="C28" s="31" t="s">
        <v>39</v>
      </c>
      <c r="D28" s="139"/>
    </row>
    <row r="29" ht="16.5" customHeight="1" spans="1:4">
      <c r="A29" s="166"/>
      <c r="B29" s="139"/>
      <c r="C29" s="31" t="s">
        <v>40</v>
      </c>
      <c r="D29" s="139"/>
    </row>
    <row r="30" ht="16.5" customHeight="1" spans="1:4">
      <c r="A30" s="166"/>
      <c r="B30" s="139"/>
      <c r="C30" s="145" t="s">
        <v>41</v>
      </c>
      <c r="D30" s="139"/>
    </row>
    <row r="31" ht="17.25" customHeight="1" spans="1:4">
      <c r="A31" s="166"/>
      <c r="B31" s="139"/>
      <c r="C31" s="145" t="s">
        <v>42</v>
      </c>
      <c r="D31" s="139"/>
    </row>
    <row r="32" ht="17.25" customHeight="1" spans="1:4">
      <c r="A32" s="166"/>
      <c r="B32" s="139"/>
      <c r="C32" s="31" t="s">
        <v>43</v>
      </c>
      <c r="D32" s="139"/>
    </row>
    <row r="33" ht="16.5" customHeight="1" spans="1:4">
      <c r="A33" s="166" t="s">
        <v>44</v>
      </c>
      <c r="B33" s="139">
        <v>2760847.95</v>
      </c>
      <c r="C33" s="166" t="s">
        <v>45</v>
      </c>
      <c r="D33" s="139">
        <v>2760847.95</v>
      </c>
    </row>
    <row r="34" ht="16.5" customHeight="1" spans="1:4">
      <c r="A34" s="145" t="s">
        <v>46</v>
      </c>
      <c r="B34" s="139"/>
      <c r="C34" s="145" t="s">
        <v>47</v>
      </c>
      <c r="D34" s="139"/>
    </row>
    <row r="35" ht="16.5" customHeight="1" spans="1:4">
      <c r="A35" s="31" t="s">
        <v>48</v>
      </c>
      <c r="B35" s="79"/>
      <c r="C35" s="31" t="s">
        <v>48</v>
      </c>
      <c r="D35" s="79"/>
    </row>
    <row r="36" ht="16.5" customHeight="1" spans="1:4">
      <c r="A36" s="31" t="s">
        <v>49</v>
      </c>
      <c r="B36" s="79"/>
      <c r="C36" s="31" t="s">
        <v>50</v>
      </c>
      <c r="D36" s="79"/>
    </row>
    <row r="37" ht="16.5" customHeight="1" spans="1:4">
      <c r="A37" s="167" t="s">
        <v>51</v>
      </c>
      <c r="B37" s="139">
        <v>2760847.95</v>
      </c>
      <c r="C37" s="167" t="s">
        <v>52</v>
      </c>
      <c r="D37" s="139">
        <v>2760847.95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>
        <v>1</v>
      </c>
      <c r="B2" s="119">
        <v>0</v>
      </c>
      <c r="C2" s="118">
        <v>1</v>
      </c>
      <c r="D2" s="120"/>
      <c r="E2" s="120"/>
      <c r="F2" s="117" t="s">
        <v>313</v>
      </c>
    </row>
    <row r="3" ht="42" customHeight="1" spans="1:6">
      <c r="A3" s="121" t="str">
        <f>"2025"&amp;"年部门政府性基金预算支出预算表"</f>
        <v>2025年部门政府性基金预算支出预算表</v>
      </c>
      <c r="B3" s="121" t="s">
        <v>314</v>
      </c>
      <c r="C3" s="122"/>
      <c r="D3" s="123"/>
      <c r="E3" s="123"/>
      <c r="F3" s="123"/>
    </row>
    <row r="4" ht="13.5" customHeight="1" spans="1:6">
      <c r="A4" s="5" t="s">
        <v>54</v>
      </c>
      <c r="B4" s="5" t="s">
        <v>315</v>
      </c>
      <c r="C4" s="118"/>
      <c r="D4" s="120"/>
      <c r="E4" s="120"/>
      <c r="F4" s="117" t="s">
        <v>2</v>
      </c>
    </row>
    <row r="5" ht="19.5" customHeight="1" spans="1:6">
      <c r="A5" s="124" t="s">
        <v>185</v>
      </c>
      <c r="B5" s="125" t="s">
        <v>74</v>
      </c>
      <c r="C5" s="124" t="s">
        <v>75</v>
      </c>
      <c r="D5" s="11" t="s">
        <v>316</v>
      </c>
      <c r="E5" s="12"/>
      <c r="F5" s="13"/>
    </row>
    <row r="6" ht="18.75" customHeight="1" spans="1:6">
      <c r="A6" s="126"/>
      <c r="B6" s="127"/>
      <c r="C6" s="126"/>
      <c r="D6" s="16" t="s">
        <v>57</v>
      </c>
      <c r="E6" s="11" t="s">
        <v>77</v>
      </c>
      <c r="F6" s="16" t="s">
        <v>78</v>
      </c>
    </row>
    <row r="7" ht="18.75" customHeight="1" spans="1:6">
      <c r="A7" s="67">
        <v>1</v>
      </c>
      <c r="B7" s="128" t="s">
        <v>85</v>
      </c>
      <c r="C7" s="67">
        <v>3</v>
      </c>
      <c r="D7" s="129">
        <v>4</v>
      </c>
      <c r="E7" s="129">
        <v>5</v>
      </c>
      <c r="F7" s="129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30" t="s">
        <v>174</v>
      </c>
      <c r="B10" s="130" t="s">
        <v>174</v>
      </c>
      <c r="C10" s="131" t="s">
        <v>174</v>
      </c>
      <c r="D10" s="79"/>
      <c r="E10" s="79"/>
      <c r="F10" s="79"/>
    </row>
    <row r="11" customHeight="1" spans="1:1">
      <c r="A11" t="s">
        <v>317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F35" sqref="F3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318</v>
      </c>
    </row>
    <row r="3" ht="41.25" customHeight="1" spans="1:19">
      <c r="A3" s="72" t="str">
        <f>"2025"&amp;"年部门政府采购预算表"</f>
        <v>2025年部门政府采购预算表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">
        <v>54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7" t="s">
        <v>2</v>
      </c>
    </row>
    <row r="5" ht="15.75" customHeight="1" spans="1:19">
      <c r="A5" s="10" t="s">
        <v>184</v>
      </c>
      <c r="B5" s="86" t="s">
        <v>185</v>
      </c>
      <c r="C5" s="86" t="s">
        <v>319</v>
      </c>
      <c r="D5" s="87" t="s">
        <v>320</v>
      </c>
      <c r="E5" s="87" t="s">
        <v>321</v>
      </c>
      <c r="F5" s="87" t="s">
        <v>322</v>
      </c>
      <c r="G5" s="87" t="s">
        <v>323</v>
      </c>
      <c r="H5" s="87" t="s">
        <v>324</v>
      </c>
      <c r="I5" s="100" t="s">
        <v>192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57</v>
      </c>
      <c r="J6" s="89" t="s">
        <v>60</v>
      </c>
      <c r="K6" s="89" t="s">
        <v>325</v>
      </c>
      <c r="L6" s="89" t="s">
        <v>326</v>
      </c>
      <c r="M6" s="102" t="s">
        <v>327</v>
      </c>
      <c r="N6" s="103" t="s">
        <v>328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59</v>
      </c>
      <c r="K7" s="91"/>
      <c r="L7" s="91"/>
      <c r="M7" s="104"/>
      <c r="N7" s="91" t="s">
        <v>59</v>
      </c>
      <c r="O7" s="91" t="s">
        <v>66</v>
      </c>
      <c r="P7" s="90" t="s">
        <v>67</v>
      </c>
      <c r="Q7" s="91" t="s">
        <v>68</v>
      </c>
      <c r="R7" s="104" t="s">
        <v>69</v>
      </c>
      <c r="S7" s="90" t="s">
        <v>70</v>
      </c>
    </row>
    <row r="8" ht="18" customHeight="1" spans="1:19">
      <c r="A8" s="111">
        <v>1</v>
      </c>
      <c r="B8" s="111" t="s">
        <v>85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174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21" customHeight="1" spans="1:19">
      <c r="A11" s="110" t="s">
        <v>329</v>
      </c>
      <c r="B11" s="5"/>
      <c r="C11" s="5"/>
      <c r="D11" s="110"/>
      <c r="E11" s="110"/>
      <c r="F11" s="110"/>
      <c r="G11" s="11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customHeight="1" spans="1:1">
      <c r="A12" t="s">
        <v>330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331</v>
      </c>
    </row>
    <row r="3" ht="41.25" customHeight="1" spans="1:20">
      <c r="A3" s="72" t="str">
        <f>"2025"&amp;"年部门政府购买服务预算表"</f>
        <v>2025年部门政府购买服务预算表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">
        <v>54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2</v>
      </c>
    </row>
    <row r="5" ht="24" customHeight="1" spans="1:20">
      <c r="A5" s="10" t="s">
        <v>184</v>
      </c>
      <c r="B5" s="86" t="s">
        <v>185</v>
      </c>
      <c r="C5" s="86" t="s">
        <v>319</v>
      </c>
      <c r="D5" s="86" t="s">
        <v>332</v>
      </c>
      <c r="E5" s="86" t="s">
        <v>333</v>
      </c>
      <c r="F5" s="86" t="s">
        <v>334</v>
      </c>
      <c r="G5" s="86" t="s">
        <v>335</v>
      </c>
      <c r="H5" s="87" t="s">
        <v>336</v>
      </c>
      <c r="I5" s="87" t="s">
        <v>337</v>
      </c>
      <c r="J5" s="100" t="s">
        <v>192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57</v>
      </c>
      <c r="K6" s="89" t="s">
        <v>60</v>
      </c>
      <c r="L6" s="89" t="s">
        <v>325</v>
      </c>
      <c r="M6" s="89" t="s">
        <v>326</v>
      </c>
      <c r="N6" s="102" t="s">
        <v>327</v>
      </c>
      <c r="O6" s="103" t="s">
        <v>328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59</v>
      </c>
      <c r="L7" s="91"/>
      <c r="M7" s="91"/>
      <c r="N7" s="104"/>
      <c r="O7" s="91" t="s">
        <v>59</v>
      </c>
      <c r="P7" s="91" t="s">
        <v>66</v>
      </c>
      <c r="Q7" s="90" t="s">
        <v>67</v>
      </c>
      <c r="R7" s="91" t="s">
        <v>68</v>
      </c>
      <c r="S7" s="104" t="s">
        <v>69</v>
      </c>
      <c r="T7" s="90" t="s">
        <v>70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174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338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339</v>
      </c>
    </row>
    <row r="3" ht="41.25" customHeight="1" spans="1:24">
      <c r="A3" s="72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">
        <v>54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2</v>
      </c>
    </row>
    <row r="5" ht="19.5" customHeight="1" spans="1:24">
      <c r="A5" s="27" t="s">
        <v>340</v>
      </c>
      <c r="B5" s="11" t="s">
        <v>192</v>
      </c>
      <c r="C5" s="12"/>
      <c r="D5" s="12"/>
      <c r="E5" s="11" t="s">
        <v>341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57</v>
      </c>
      <c r="C6" s="10" t="s">
        <v>60</v>
      </c>
      <c r="D6" s="77" t="s">
        <v>325</v>
      </c>
      <c r="E6" s="47" t="s">
        <v>342</v>
      </c>
      <c r="F6" s="47" t="s">
        <v>343</v>
      </c>
      <c r="G6" s="47" t="s">
        <v>344</v>
      </c>
      <c r="H6" s="47" t="s">
        <v>345</v>
      </c>
      <c r="I6" s="47" t="s">
        <v>346</v>
      </c>
      <c r="J6" s="47" t="s">
        <v>347</v>
      </c>
      <c r="K6" s="47" t="s">
        <v>348</v>
      </c>
      <c r="L6" s="47" t="s">
        <v>349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82"/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350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351</v>
      </c>
    </row>
    <row r="3" ht="41.25" customHeight="1" spans="1:10">
      <c r="A3" s="64" t="str">
        <f>"2025"&amp;"年对下转移支付绩效目标表"</f>
        <v>2025年对下转移支付绩效目标表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54</v>
      </c>
    </row>
    <row r="5" ht="44.25" customHeight="1" spans="1:10">
      <c r="A5" s="66" t="s">
        <v>340</v>
      </c>
      <c r="B5" s="66" t="s">
        <v>270</v>
      </c>
      <c r="C5" s="66" t="s">
        <v>271</v>
      </c>
      <c r="D5" s="66" t="s">
        <v>272</v>
      </c>
      <c r="E5" s="66" t="s">
        <v>273</v>
      </c>
      <c r="F5" s="67" t="s">
        <v>274</v>
      </c>
      <c r="G5" s="66" t="s">
        <v>275</v>
      </c>
      <c r="H5" s="67" t="s">
        <v>276</v>
      </c>
      <c r="I5" s="67" t="s">
        <v>277</v>
      </c>
      <c r="J5" s="66" t="s">
        <v>278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350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352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"2025"&amp;"年新增资产配置预算表"</f>
        <v>2025年新增资产配置预算表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">
        <v>54</v>
      </c>
      <c r="B4" s="44"/>
      <c r="C4" s="44"/>
      <c r="D4" s="45"/>
      <c r="F4" s="42"/>
      <c r="G4" s="41"/>
      <c r="H4" s="41"/>
      <c r="I4" s="63" t="s">
        <v>2</v>
      </c>
    </row>
    <row r="5" ht="28.5" customHeight="1" spans="1:9">
      <c r="A5" s="46" t="s">
        <v>184</v>
      </c>
      <c r="B5" s="47" t="s">
        <v>185</v>
      </c>
      <c r="C5" s="48" t="s">
        <v>353</v>
      </c>
      <c r="D5" s="46" t="s">
        <v>354</v>
      </c>
      <c r="E5" s="46" t="s">
        <v>355</v>
      </c>
      <c r="F5" s="46" t="s">
        <v>356</v>
      </c>
      <c r="G5" s="47" t="s">
        <v>357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323</v>
      </c>
      <c r="H6" s="47" t="s">
        <v>358</v>
      </c>
      <c r="I6" s="47" t="s">
        <v>359</v>
      </c>
    </row>
    <row r="7" ht="17.25" customHeight="1" spans="1:9">
      <c r="A7" s="51" t="s">
        <v>84</v>
      </c>
      <c r="B7" s="52"/>
      <c r="C7" s="53" t="s">
        <v>85</v>
      </c>
      <c r="D7" s="51" t="s">
        <v>86</v>
      </c>
      <c r="E7" s="54" t="s">
        <v>87</v>
      </c>
      <c r="F7" s="51" t="s">
        <v>88</v>
      </c>
      <c r="G7" s="53" t="s">
        <v>89</v>
      </c>
      <c r="H7" s="55" t="s">
        <v>90</v>
      </c>
      <c r="I7" s="54" t="s">
        <v>91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57</v>
      </c>
      <c r="B9" s="60"/>
      <c r="C9" s="60"/>
      <c r="D9" s="61"/>
      <c r="E9" s="62"/>
      <c r="F9" s="62"/>
      <c r="G9" s="57"/>
      <c r="H9" s="58"/>
      <c r="I9" s="58"/>
    </row>
    <row r="10" customHeight="1" spans="1:1">
      <c r="A10" t="s">
        <v>360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361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54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258</v>
      </c>
      <c r="B5" s="9" t="s">
        <v>187</v>
      </c>
      <c r="C5" s="9" t="s">
        <v>259</v>
      </c>
      <c r="D5" s="10" t="s">
        <v>188</v>
      </c>
      <c r="E5" s="10" t="s">
        <v>189</v>
      </c>
      <c r="F5" s="10" t="s">
        <v>260</v>
      </c>
      <c r="G5" s="10" t="s">
        <v>261</v>
      </c>
      <c r="H5" s="27" t="s">
        <v>57</v>
      </c>
      <c r="I5" s="11" t="s">
        <v>362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60</v>
      </c>
      <c r="J6" s="10" t="s">
        <v>61</v>
      </c>
      <c r="K6" s="10" t="s">
        <v>62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59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174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363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E21" sqref="E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364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54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259</v>
      </c>
      <c r="B5" s="9" t="s">
        <v>258</v>
      </c>
      <c r="C5" s="9" t="s">
        <v>187</v>
      </c>
      <c r="D5" s="10" t="s">
        <v>365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59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72</v>
      </c>
      <c r="B9" s="22"/>
      <c r="C9" s="22"/>
      <c r="D9" s="21"/>
      <c r="E9" s="23">
        <v>120000</v>
      </c>
      <c r="F9" s="23"/>
      <c r="G9" s="23"/>
    </row>
    <row r="10" ht="18.75" customHeight="1" spans="1:7">
      <c r="A10" s="21"/>
      <c r="B10" s="21" t="s">
        <v>366</v>
      </c>
      <c r="C10" s="21" t="s">
        <v>266</v>
      </c>
      <c r="D10" s="21" t="s">
        <v>367</v>
      </c>
      <c r="E10" s="23">
        <v>120000</v>
      </c>
      <c r="F10" s="23"/>
      <c r="G10" s="23"/>
    </row>
    <row r="11" ht="18.75" customHeight="1" spans="1:7">
      <c r="A11" s="24" t="s">
        <v>57</v>
      </c>
      <c r="B11" s="25"/>
      <c r="C11" s="25"/>
      <c r="D11" s="26"/>
      <c r="E11" s="23">
        <v>120000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53</v>
      </c>
    </row>
    <row r="3" ht="41.25" customHeight="1" spans="1:1">
      <c r="A3" s="40" t="str">
        <f>"2025"&amp;"年部门收入预算表"</f>
        <v>2025年部门收入预算表</v>
      </c>
    </row>
    <row r="4" ht="17.25" customHeight="1" spans="1:19">
      <c r="A4" s="43" t="s">
        <v>54</v>
      </c>
      <c r="S4" s="45" t="s">
        <v>2</v>
      </c>
    </row>
    <row r="5" ht="21.75" customHeight="1" spans="1:19">
      <c r="A5" s="183" t="s">
        <v>55</v>
      </c>
      <c r="B5" s="184" t="s">
        <v>56</v>
      </c>
      <c r="C5" s="184" t="s">
        <v>57</v>
      </c>
      <c r="D5" s="185" t="s">
        <v>58</v>
      </c>
      <c r="E5" s="185"/>
      <c r="F5" s="185"/>
      <c r="G5" s="185"/>
      <c r="H5" s="185"/>
      <c r="I5" s="130"/>
      <c r="J5" s="185"/>
      <c r="K5" s="185"/>
      <c r="L5" s="185"/>
      <c r="M5" s="185"/>
      <c r="N5" s="192"/>
      <c r="O5" s="185" t="s">
        <v>46</v>
      </c>
      <c r="P5" s="185"/>
      <c r="Q5" s="185"/>
      <c r="R5" s="185"/>
      <c r="S5" s="192"/>
    </row>
    <row r="6" ht="27" customHeight="1" spans="1:19">
      <c r="A6" s="186"/>
      <c r="B6" s="187"/>
      <c r="C6" s="187"/>
      <c r="D6" s="187" t="s">
        <v>59</v>
      </c>
      <c r="E6" s="187" t="s">
        <v>60</v>
      </c>
      <c r="F6" s="187" t="s">
        <v>61</v>
      </c>
      <c r="G6" s="187" t="s">
        <v>62</v>
      </c>
      <c r="H6" s="187" t="s">
        <v>63</v>
      </c>
      <c r="I6" s="193" t="s">
        <v>64</v>
      </c>
      <c r="J6" s="194"/>
      <c r="K6" s="194"/>
      <c r="L6" s="194"/>
      <c r="M6" s="194"/>
      <c r="N6" s="195"/>
      <c r="O6" s="187" t="s">
        <v>59</v>
      </c>
      <c r="P6" s="187" t="s">
        <v>60</v>
      </c>
      <c r="Q6" s="187" t="s">
        <v>61</v>
      </c>
      <c r="R6" s="187" t="s">
        <v>62</v>
      </c>
      <c r="S6" s="187" t="s">
        <v>65</v>
      </c>
    </row>
    <row r="7" ht="30" customHeight="1" spans="1:19">
      <c r="A7" s="188"/>
      <c r="B7" s="105"/>
      <c r="C7" s="114"/>
      <c r="D7" s="114"/>
      <c r="E7" s="114"/>
      <c r="F7" s="114"/>
      <c r="G7" s="114"/>
      <c r="H7" s="114"/>
      <c r="I7" s="70" t="s">
        <v>59</v>
      </c>
      <c r="J7" s="195" t="s">
        <v>66</v>
      </c>
      <c r="K7" s="195" t="s">
        <v>67</v>
      </c>
      <c r="L7" s="195" t="s">
        <v>68</v>
      </c>
      <c r="M7" s="195" t="s">
        <v>69</v>
      </c>
      <c r="N7" s="195" t="s">
        <v>70</v>
      </c>
      <c r="O7" s="196"/>
      <c r="P7" s="196"/>
      <c r="Q7" s="196"/>
      <c r="R7" s="196"/>
      <c r="S7" s="114"/>
    </row>
    <row r="8" ht="15" customHeight="1" spans="1:19">
      <c r="A8" s="189">
        <v>1</v>
      </c>
      <c r="B8" s="189">
        <v>2</v>
      </c>
      <c r="C8" s="189">
        <v>3</v>
      </c>
      <c r="D8" s="189">
        <v>4</v>
      </c>
      <c r="E8" s="189">
        <v>5</v>
      </c>
      <c r="F8" s="189">
        <v>6</v>
      </c>
      <c r="G8" s="189">
        <v>7</v>
      </c>
      <c r="H8" s="189">
        <v>8</v>
      </c>
      <c r="I8" s="70">
        <v>9</v>
      </c>
      <c r="J8" s="189">
        <v>10</v>
      </c>
      <c r="K8" s="189">
        <v>11</v>
      </c>
      <c r="L8" s="189">
        <v>12</v>
      </c>
      <c r="M8" s="189">
        <v>13</v>
      </c>
      <c r="N8" s="189">
        <v>14</v>
      </c>
      <c r="O8" s="189">
        <v>15</v>
      </c>
      <c r="P8" s="189">
        <v>16</v>
      </c>
      <c r="Q8" s="189">
        <v>17</v>
      </c>
      <c r="R8" s="189">
        <v>18</v>
      </c>
      <c r="S8" s="189">
        <v>19</v>
      </c>
    </row>
    <row r="9" ht="18" customHeight="1" spans="1:19">
      <c r="A9" s="21" t="s">
        <v>71</v>
      </c>
      <c r="B9" s="21" t="s">
        <v>72</v>
      </c>
      <c r="C9" s="79">
        <v>2760847.95</v>
      </c>
      <c r="D9" s="139">
        <v>2760847.95</v>
      </c>
      <c r="E9" s="139">
        <v>2760847.95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190"/>
      <c r="B10" s="19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ht="18" customHeight="1" spans="1:19">
      <c r="A11" s="190"/>
      <c r="B11" s="19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ht="18" customHeight="1" spans="1:19">
      <c r="A12" s="190"/>
      <c r="B12" s="19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ht="18" customHeight="1" spans="1:19">
      <c r="A13" s="48" t="s">
        <v>57</v>
      </c>
      <c r="B13" s="191"/>
      <c r="C13" s="79">
        <f>SUM(C9:C12)</f>
        <v>2760847.95</v>
      </c>
      <c r="D13" s="79">
        <f>SUM(D9:D12)</f>
        <v>2760847.95</v>
      </c>
      <c r="E13" s="79">
        <f>SUM(E9:E12)</f>
        <v>2760847.95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7"/>
  <sheetViews>
    <sheetView showGridLines="0" showZeros="0" workbookViewId="0">
      <pane ySplit="1" topLeftCell="A2" activePane="bottomLeft" state="frozen"/>
      <selection/>
      <selection pane="bottomLeft" activeCell="G35" sqref="G3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73</v>
      </c>
    </row>
    <row r="3" ht="41.25" customHeight="1" spans="1:1">
      <c r="A3" s="40" t="str">
        <f>"2025"&amp;"年部门支出预算表"</f>
        <v>2025年部门支出预算表</v>
      </c>
    </row>
    <row r="4" ht="17.25" customHeight="1" spans="1:15">
      <c r="A4" s="43" t="str">
        <f>"单位名称：嵩明县供销合作社联合社"&amp;""</f>
        <v>单位名称：嵩明县供销合作社联合社</v>
      </c>
      <c r="O4" s="45" t="s">
        <v>2</v>
      </c>
    </row>
    <row r="5" ht="27" customHeight="1" spans="1:15">
      <c r="A5" s="169" t="s">
        <v>74</v>
      </c>
      <c r="B5" s="169" t="s">
        <v>75</v>
      </c>
      <c r="C5" s="169" t="s">
        <v>57</v>
      </c>
      <c r="D5" s="170" t="s">
        <v>60</v>
      </c>
      <c r="E5" s="171"/>
      <c r="F5" s="172"/>
      <c r="G5" s="173" t="s">
        <v>61</v>
      </c>
      <c r="H5" s="173" t="s">
        <v>62</v>
      </c>
      <c r="I5" s="173" t="s">
        <v>76</v>
      </c>
      <c r="J5" s="170" t="s">
        <v>64</v>
      </c>
      <c r="K5" s="171"/>
      <c r="L5" s="171"/>
      <c r="M5" s="171"/>
      <c r="N5" s="180"/>
      <c r="O5" s="181"/>
    </row>
    <row r="6" ht="42" customHeight="1" spans="1:15">
      <c r="A6" s="174"/>
      <c r="B6" s="174"/>
      <c r="C6" s="175"/>
      <c r="D6" s="176" t="s">
        <v>59</v>
      </c>
      <c r="E6" s="176" t="s">
        <v>77</v>
      </c>
      <c r="F6" s="176" t="s">
        <v>78</v>
      </c>
      <c r="G6" s="175"/>
      <c r="H6" s="175"/>
      <c r="I6" s="182"/>
      <c r="J6" s="176" t="s">
        <v>59</v>
      </c>
      <c r="K6" s="163" t="s">
        <v>79</v>
      </c>
      <c r="L6" s="163" t="s">
        <v>80</v>
      </c>
      <c r="M6" s="163" t="s">
        <v>81</v>
      </c>
      <c r="N6" s="163" t="s">
        <v>82</v>
      </c>
      <c r="O6" s="163" t="s">
        <v>83</v>
      </c>
    </row>
    <row r="7" ht="18" customHeight="1" spans="1:15">
      <c r="A7" s="51" t="s">
        <v>84</v>
      </c>
      <c r="B7" s="51" t="s">
        <v>85</v>
      </c>
      <c r="C7" s="51" t="s">
        <v>86</v>
      </c>
      <c r="D7" s="55" t="s">
        <v>87</v>
      </c>
      <c r="E7" s="55" t="s">
        <v>88</v>
      </c>
      <c r="F7" s="55" t="s">
        <v>89</v>
      </c>
      <c r="G7" s="55" t="s">
        <v>90</v>
      </c>
      <c r="H7" s="55" t="s">
        <v>91</v>
      </c>
      <c r="I7" s="55" t="s">
        <v>92</v>
      </c>
      <c r="J7" s="55" t="s">
        <v>93</v>
      </c>
      <c r="K7" s="55" t="s">
        <v>94</v>
      </c>
      <c r="L7" s="55" t="s">
        <v>95</v>
      </c>
      <c r="M7" s="55" t="s">
        <v>96</v>
      </c>
      <c r="N7" s="51" t="s">
        <v>97</v>
      </c>
      <c r="O7" s="55" t="s">
        <v>98</v>
      </c>
    </row>
    <row r="8" ht="21" customHeight="1" spans="1:15">
      <c r="A8" s="56" t="s">
        <v>99</v>
      </c>
      <c r="B8" s="56" t="s">
        <v>100</v>
      </c>
      <c r="C8" s="139">
        <v>559900</v>
      </c>
      <c r="D8" s="139">
        <v>559900</v>
      </c>
      <c r="E8" s="139">
        <v>559900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21" customHeight="1" spans="1:15">
      <c r="A9" s="177" t="s">
        <v>101</v>
      </c>
      <c r="B9" s="177" t="s">
        <v>102</v>
      </c>
      <c r="C9" s="139">
        <v>501688</v>
      </c>
      <c r="D9" s="139">
        <v>501688</v>
      </c>
      <c r="E9" s="139">
        <v>501688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customHeight="1" spans="1:15">
      <c r="A10" s="178" t="s">
        <v>103</v>
      </c>
      <c r="B10" s="178" t="s">
        <v>104</v>
      </c>
      <c r="C10" s="139">
        <v>290911</v>
      </c>
      <c r="D10" s="139">
        <v>290911</v>
      </c>
      <c r="E10" s="139">
        <v>290911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customHeight="1" spans="1:15">
      <c r="A11" s="178" t="s">
        <v>105</v>
      </c>
      <c r="B11" s="178" t="s">
        <v>106</v>
      </c>
      <c r="C11" s="139">
        <v>210777</v>
      </c>
      <c r="D11" s="139">
        <v>210777</v>
      </c>
      <c r="E11" s="139">
        <v>210777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customHeight="1" spans="1:15">
      <c r="A12" s="177" t="s">
        <v>107</v>
      </c>
      <c r="B12" s="177" t="s">
        <v>108</v>
      </c>
      <c r="C12" s="139">
        <v>58212</v>
      </c>
      <c r="D12" s="139">
        <v>58212</v>
      </c>
      <c r="E12" s="139">
        <v>58212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customHeight="1" spans="1:15">
      <c r="A13" s="178" t="s">
        <v>109</v>
      </c>
      <c r="B13" s="178" t="s">
        <v>110</v>
      </c>
      <c r="C13" s="139">
        <v>58212</v>
      </c>
      <c r="D13" s="139">
        <v>58212</v>
      </c>
      <c r="E13" s="139">
        <v>58212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customHeight="1" spans="1:15">
      <c r="A14" s="56" t="s">
        <v>111</v>
      </c>
      <c r="B14" s="56" t="s">
        <v>112</v>
      </c>
      <c r="C14" s="139">
        <v>235292.47</v>
      </c>
      <c r="D14" s="139">
        <v>235292.47</v>
      </c>
      <c r="E14" s="139">
        <v>235292.47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customHeight="1" spans="1:15">
      <c r="A15" s="177" t="s">
        <v>113</v>
      </c>
      <c r="B15" s="177" t="s">
        <v>114</v>
      </c>
      <c r="C15" s="139">
        <v>235292.47</v>
      </c>
      <c r="D15" s="139">
        <v>235292.47</v>
      </c>
      <c r="E15" s="139">
        <v>235292.47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customHeight="1" spans="1:15">
      <c r="A16" s="178" t="s">
        <v>115</v>
      </c>
      <c r="B16" s="178" t="s">
        <v>116</v>
      </c>
      <c r="C16" s="139">
        <v>161210.85</v>
      </c>
      <c r="D16" s="139">
        <v>161210.85</v>
      </c>
      <c r="E16" s="139">
        <v>161210.85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customHeight="1" spans="1:15">
      <c r="A17" s="178" t="s">
        <v>117</v>
      </c>
      <c r="B17" s="178" t="s">
        <v>118</v>
      </c>
      <c r="C17" s="139">
        <v>65867.7</v>
      </c>
      <c r="D17" s="139">
        <v>65867.7</v>
      </c>
      <c r="E17" s="139">
        <v>65867.7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customHeight="1" spans="1:15">
      <c r="A18" s="178" t="s">
        <v>119</v>
      </c>
      <c r="B18" s="178" t="s">
        <v>120</v>
      </c>
      <c r="C18" s="139">
        <v>8213.92</v>
      </c>
      <c r="D18" s="139">
        <v>8213.92</v>
      </c>
      <c r="E18" s="139">
        <v>8213.92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customHeight="1" spans="1:15">
      <c r="A19" s="56" t="s">
        <v>121</v>
      </c>
      <c r="B19" s="56" t="s">
        <v>122</v>
      </c>
      <c r="C19" s="139">
        <v>1778785</v>
      </c>
      <c r="D19" s="139">
        <v>1778785</v>
      </c>
      <c r="E19" s="139">
        <v>1658785</v>
      </c>
      <c r="F19" s="139">
        <v>120000</v>
      </c>
      <c r="G19" s="139"/>
      <c r="H19" s="139"/>
      <c r="I19" s="139"/>
      <c r="J19" s="139"/>
      <c r="K19" s="139"/>
      <c r="L19" s="139"/>
      <c r="M19" s="139"/>
      <c r="N19" s="139"/>
      <c r="O19" s="139"/>
    </row>
    <row r="20" customHeight="1" spans="1:15">
      <c r="A20" s="177" t="s">
        <v>123</v>
      </c>
      <c r="B20" s="177" t="s">
        <v>124</v>
      </c>
      <c r="C20" s="139">
        <v>1658785</v>
      </c>
      <c r="D20" s="139">
        <v>1658785</v>
      </c>
      <c r="E20" s="139">
        <v>1658785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customHeight="1" spans="1:15">
      <c r="A21" s="178" t="s">
        <v>125</v>
      </c>
      <c r="B21" s="178" t="s">
        <v>126</v>
      </c>
      <c r="C21" s="139">
        <v>1658785</v>
      </c>
      <c r="D21" s="139">
        <v>1658785</v>
      </c>
      <c r="E21" s="139">
        <v>1658785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customHeight="1" spans="1:15">
      <c r="A22" s="177" t="s">
        <v>127</v>
      </c>
      <c r="B22" s="177" t="s">
        <v>128</v>
      </c>
      <c r="C22" s="139">
        <v>120000</v>
      </c>
      <c r="D22" s="139">
        <v>120000</v>
      </c>
      <c r="E22" s="139"/>
      <c r="F22" s="139">
        <v>120000</v>
      </c>
      <c r="G22" s="139"/>
      <c r="H22" s="139"/>
      <c r="I22" s="139"/>
      <c r="J22" s="139"/>
      <c r="K22" s="139"/>
      <c r="L22" s="139"/>
      <c r="M22" s="139"/>
      <c r="N22" s="139"/>
      <c r="O22" s="139"/>
    </row>
    <row r="23" customHeight="1" spans="1:15">
      <c r="A23" s="178" t="s">
        <v>129</v>
      </c>
      <c r="B23" s="178" t="s">
        <v>128</v>
      </c>
      <c r="C23" s="139">
        <v>120000</v>
      </c>
      <c r="D23" s="139">
        <v>120000</v>
      </c>
      <c r="E23" s="139"/>
      <c r="F23" s="139">
        <v>120000</v>
      </c>
      <c r="G23" s="139"/>
      <c r="H23" s="139"/>
      <c r="I23" s="139"/>
      <c r="J23" s="139"/>
      <c r="K23" s="139"/>
      <c r="L23" s="139"/>
      <c r="M23" s="139"/>
      <c r="N23" s="139"/>
      <c r="O23" s="139"/>
    </row>
    <row r="24" customHeight="1" spans="1:15">
      <c r="A24" s="56" t="s">
        <v>130</v>
      </c>
      <c r="B24" s="56" t="s">
        <v>131</v>
      </c>
      <c r="C24" s="139">
        <v>186870.48</v>
      </c>
      <c r="D24" s="139">
        <v>186870.48</v>
      </c>
      <c r="E24" s="139">
        <v>186870.48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customHeight="1" spans="1:15">
      <c r="A25" s="177" t="s">
        <v>132</v>
      </c>
      <c r="B25" s="177" t="s">
        <v>133</v>
      </c>
      <c r="C25" s="139">
        <v>186870.48</v>
      </c>
      <c r="D25" s="139">
        <v>186870.48</v>
      </c>
      <c r="E25" s="139">
        <v>186870.48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customHeight="1" spans="1:15">
      <c r="A26" s="178" t="s">
        <v>134</v>
      </c>
      <c r="B26" s="178" t="s">
        <v>135</v>
      </c>
      <c r="C26" s="139">
        <v>186870.48</v>
      </c>
      <c r="D26" s="139">
        <v>186870.48</v>
      </c>
      <c r="E26" s="139">
        <v>186870.48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customHeight="1" spans="1:15">
      <c r="A27" s="179" t="s">
        <v>57</v>
      </c>
      <c r="B27" s="34"/>
      <c r="C27" s="139">
        <v>2760847.95</v>
      </c>
      <c r="D27" s="139">
        <v>2760847.95</v>
      </c>
      <c r="E27" s="139">
        <v>2640847.95</v>
      </c>
      <c r="F27" s="139">
        <v>120000</v>
      </c>
      <c r="G27" s="139"/>
      <c r="H27" s="139"/>
      <c r="I27" s="139"/>
      <c r="J27" s="139"/>
      <c r="K27" s="139"/>
      <c r="L27" s="139"/>
      <c r="M27" s="139"/>
      <c r="N27" s="139"/>
      <c r="O27" s="139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5"/>
  <sheetViews>
    <sheetView showGridLines="0" showZeros="0" workbookViewId="0">
      <pane ySplit="1" topLeftCell="A5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136</v>
      </c>
    </row>
    <row r="3" ht="41.25" customHeight="1" spans="1:1">
      <c r="A3" s="40" t="str">
        <f>"2025"&amp;"年部门财政拨款收支预算总表"</f>
        <v>2025年部门财政拨款收支预算总表</v>
      </c>
    </row>
    <row r="4" ht="17.25" customHeight="1" spans="1:4">
      <c r="A4" s="43" t="s">
        <v>54</v>
      </c>
      <c r="B4" s="162"/>
      <c r="D4" s="45" t="s">
        <v>2</v>
      </c>
    </row>
    <row r="5" ht="17.25" customHeight="1" spans="1:4">
      <c r="A5" s="163" t="s">
        <v>3</v>
      </c>
      <c r="B5" s="164"/>
      <c r="C5" s="163" t="s">
        <v>4</v>
      </c>
      <c r="D5" s="164"/>
    </row>
    <row r="6" ht="18.75" customHeight="1" spans="1:4">
      <c r="A6" s="163" t="s">
        <v>5</v>
      </c>
      <c r="B6" s="163" t="s">
        <v>6</v>
      </c>
      <c r="C6" s="163" t="s">
        <v>7</v>
      </c>
      <c r="D6" s="163" t="s">
        <v>6</v>
      </c>
    </row>
    <row r="7" ht="16.5" customHeight="1" spans="1:4">
      <c r="A7" s="165" t="s">
        <v>137</v>
      </c>
      <c r="B7" s="139">
        <v>2760847.95</v>
      </c>
      <c r="C7" s="165" t="s">
        <v>138</v>
      </c>
      <c r="D7" s="79">
        <v>2760847.95</v>
      </c>
    </row>
    <row r="8" ht="16.5" customHeight="1" spans="1:4">
      <c r="A8" s="165" t="s">
        <v>139</v>
      </c>
      <c r="B8" s="139">
        <v>2760847.95</v>
      </c>
      <c r="C8" s="165" t="s">
        <v>140</v>
      </c>
      <c r="D8" s="79"/>
    </row>
    <row r="9" ht="16.5" customHeight="1" spans="1:4">
      <c r="A9" s="165" t="s">
        <v>141</v>
      </c>
      <c r="B9" s="139"/>
      <c r="C9" s="165" t="s">
        <v>142</v>
      </c>
      <c r="D9" s="79"/>
    </row>
    <row r="10" ht="16.5" customHeight="1" spans="1:4">
      <c r="A10" s="165" t="s">
        <v>143</v>
      </c>
      <c r="B10" s="139"/>
      <c r="C10" s="165" t="s">
        <v>144</v>
      </c>
      <c r="D10" s="79"/>
    </row>
    <row r="11" ht="16.5" customHeight="1" spans="1:4">
      <c r="A11" s="165" t="s">
        <v>145</v>
      </c>
      <c r="B11" s="139"/>
      <c r="C11" s="165" t="s">
        <v>146</v>
      </c>
      <c r="D11" s="79"/>
    </row>
    <row r="12" ht="16.5" customHeight="1" spans="1:4">
      <c r="A12" s="165" t="s">
        <v>139</v>
      </c>
      <c r="B12" s="139"/>
      <c r="C12" s="165" t="s">
        <v>147</v>
      </c>
      <c r="D12" s="79"/>
    </row>
    <row r="13" ht="16.5" customHeight="1" spans="1:4">
      <c r="A13" s="145" t="s">
        <v>141</v>
      </c>
      <c r="B13" s="139"/>
      <c r="C13" s="68" t="s">
        <v>148</v>
      </c>
      <c r="D13" s="79"/>
    </row>
    <row r="14" ht="16.5" customHeight="1" spans="1:4">
      <c r="A14" s="145" t="s">
        <v>143</v>
      </c>
      <c r="B14" s="139"/>
      <c r="C14" s="68" t="s">
        <v>149</v>
      </c>
      <c r="D14" s="79"/>
    </row>
    <row r="15" ht="16.5" customHeight="1" spans="1:4">
      <c r="A15" s="166"/>
      <c r="B15" s="139"/>
      <c r="C15" s="68" t="s">
        <v>150</v>
      </c>
      <c r="D15" s="79">
        <v>559900</v>
      </c>
    </row>
    <row r="16" ht="16.5" customHeight="1" spans="1:4">
      <c r="A16" s="166"/>
      <c r="B16" s="139"/>
      <c r="C16" s="68" t="s">
        <v>151</v>
      </c>
      <c r="D16" s="79">
        <v>235292.47</v>
      </c>
    </row>
    <row r="17" ht="16.5" customHeight="1" spans="1:4">
      <c r="A17" s="166"/>
      <c r="B17" s="139"/>
      <c r="C17" s="68" t="s">
        <v>152</v>
      </c>
      <c r="D17" s="79"/>
    </row>
    <row r="18" ht="16.5" customHeight="1" spans="1:4">
      <c r="A18" s="166"/>
      <c r="B18" s="139"/>
      <c r="C18" s="68" t="s">
        <v>153</v>
      </c>
      <c r="D18" s="79"/>
    </row>
    <row r="19" ht="16.5" customHeight="1" spans="1:4">
      <c r="A19" s="166"/>
      <c r="B19" s="139"/>
      <c r="C19" s="68" t="s">
        <v>154</v>
      </c>
      <c r="D19" s="79"/>
    </row>
    <row r="20" ht="16.5" customHeight="1" spans="1:4">
      <c r="A20" s="166"/>
      <c r="B20" s="139"/>
      <c r="C20" s="68" t="s">
        <v>155</v>
      </c>
      <c r="D20" s="79"/>
    </row>
    <row r="21" ht="16.5" customHeight="1" spans="1:4">
      <c r="A21" s="166"/>
      <c r="B21" s="139"/>
      <c r="C21" s="68" t="s">
        <v>156</v>
      </c>
      <c r="D21" s="79"/>
    </row>
    <row r="22" ht="16.5" customHeight="1" spans="1:4">
      <c r="A22" s="166"/>
      <c r="B22" s="139"/>
      <c r="C22" s="68" t="s">
        <v>157</v>
      </c>
      <c r="D22" s="79">
        <v>1778785</v>
      </c>
    </row>
    <row r="23" ht="16.5" customHeight="1" spans="1:4">
      <c r="A23" s="166"/>
      <c r="B23" s="139"/>
      <c r="C23" s="68" t="s">
        <v>158</v>
      </c>
      <c r="D23" s="79"/>
    </row>
    <row r="24" ht="16.5" customHeight="1" spans="1:4">
      <c r="A24" s="166"/>
      <c r="B24" s="139"/>
      <c r="C24" s="68" t="s">
        <v>159</v>
      </c>
      <c r="D24" s="79"/>
    </row>
    <row r="25" ht="16.5" customHeight="1" spans="1:4">
      <c r="A25" s="166"/>
      <c r="B25" s="139"/>
      <c r="C25" s="68" t="s">
        <v>160</v>
      </c>
      <c r="D25" s="79"/>
    </row>
    <row r="26" ht="16.5" customHeight="1" spans="1:4">
      <c r="A26" s="166"/>
      <c r="B26" s="139"/>
      <c r="C26" s="68" t="s">
        <v>161</v>
      </c>
      <c r="D26" s="79">
        <v>186870.48</v>
      </c>
    </row>
    <row r="27" ht="16.5" customHeight="1" spans="1:4">
      <c r="A27" s="166"/>
      <c r="B27" s="139"/>
      <c r="C27" s="68" t="s">
        <v>162</v>
      </c>
      <c r="D27" s="79"/>
    </row>
    <row r="28" ht="16.5" customHeight="1" spans="1:4">
      <c r="A28" s="166"/>
      <c r="B28" s="139"/>
      <c r="C28" s="68" t="s">
        <v>163</v>
      </c>
      <c r="D28" s="79"/>
    </row>
    <row r="29" ht="16.5" customHeight="1" spans="1:4">
      <c r="A29" s="166"/>
      <c r="B29" s="139"/>
      <c r="C29" s="68" t="s">
        <v>164</v>
      </c>
      <c r="D29" s="79"/>
    </row>
    <row r="30" ht="16.5" customHeight="1" spans="1:4">
      <c r="A30" s="166"/>
      <c r="B30" s="139"/>
      <c r="C30" s="68" t="s">
        <v>165</v>
      </c>
      <c r="D30" s="79"/>
    </row>
    <row r="31" ht="16.5" customHeight="1" spans="1:4">
      <c r="A31" s="166"/>
      <c r="B31" s="139"/>
      <c r="C31" s="68" t="s">
        <v>166</v>
      </c>
      <c r="D31" s="79"/>
    </row>
    <row r="32" ht="16.5" customHeight="1" spans="1:4">
      <c r="A32" s="166"/>
      <c r="B32" s="139"/>
      <c r="C32" s="145" t="s">
        <v>167</v>
      </c>
      <c r="D32" s="79"/>
    </row>
    <row r="33" ht="16.5" customHeight="1" spans="1:4">
      <c r="A33" s="166"/>
      <c r="B33" s="139"/>
      <c r="C33" s="145" t="s">
        <v>168</v>
      </c>
      <c r="D33" s="79"/>
    </row>
    <row r="34" ht="16.5" customHeight="1" spans="1:4">
      <c r="A34" s="166"/>
      <c r="B34" s="139"/>
      <c r="C34" s="29" t="s">
        <v>169</v>
      </c>
      <c r="D34" s="79"/>
    </row>
    <row r="35" ht="15" customHeight="1" spans="1:4">
      <c r="A35" s="167" t="s">
        <v>51</v>
      </c>
      <c r="B35" s="168">
        <v>2760847.95</v>
      </c>
      <c r="C35" s="167" t="s">
        <v>52</v>
      </c>
      <c r="D35" s="168">
        <v>2760847.95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C33" sqref="C3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4"/>
      <c r="F2" s="71"/>
      <c r="G2" s="140" t="s">
        <v>170</v>
      </c>
    </row>
    <row r="3" ht="41.25" customHeight="1" spans="1:7">
      <c r="A3" s="123" t="str">
        <f>"2025"&amp;"年一般公共预算支出预算表（按功能科目分类）"</f>
        <v>2025年一般公共预算支出预算表（按功能科目分类）</v>
      </c>
      <c r="B3" s="123"/>
      <c r="C3" s="123"/>
      <c r="D3" s="123"/>
      <c r="E3" s="123"/>
      <c r="F3" s="123"/>
      <c r="G3" s="123"/>
    </row>
    <row r="4" ht="18" customHeight="1" spans="1:7">
      <c r="A4" s="5" t="s">
        <v>54</v>
      </c>
      <c r="F4" s="120"/>
      <c r="G4" s="140" t="s">
        <v>2</v>
      </c>
    </row>
    <row r="5" ht="20.25" customHeight="1" spans="1:7">
      <c r="A5" s="157" t="s">
        <v>171</v>
      </c>
      <c r="B5" s="158"/>
      <c r="C5" s="124" t="s">
        <v>57</v>
      </c>
      <c r="D5" s="148" t="s">
        <v>77</v>
      </c>
      <c r="E5" s="12"/>
      <c r="F5" s="13"/>
      <c r="G5" s="136" t="s">
        <v>78</v>
      </c>
    </row>
    <row r="6" ht="20.25" customHeight="1" spans="1:7">
      <c r="A6" s="159" t="s">
        <v>74</v>
      </c>
      <c r="B6" s="159" t="s">
        <v>75</v>
      </c>
      <c r="C6" s="19"/>
      <c r="D6" s="129" t="s">
        <v>59</v>
      </c>
      <c r="E6" s="129" t="s">
        <v>172</v>
      </c>
      <c r="F6" s="129" t="s">
        <v>173</v>
      </c>
      <c r="G6" s="138"/>
    </row>
    <row r="7" ht="15" customHeight="1" spans="1:7">
      <c r="A7" s="59" t="s">
        <v>84</v>
      </c>
      <c r="B7" s="59" t="s">
        <v>85</v>
      </c>
      <c r="C7" s="59" t="s">
        <v>86</v>
      </c>
      <c r="D7" s="59" t="s">
        <v>87</v>
      </c>
      <c r="E7" s="59" t="s">
        <v>88</v>
      </c>
      <c r="F7" s="59" t="s">
        <v>89</v>
      </c>
      <c r="G7" s="59" t="s">
        <v>90</v>
      </c>
    </row>
    <row r="8" ht="18" customHeight="1" spans="1:7">
      <c r="A8" s="29" t="s">
        <v>99</v>
      </c>
      <c r="B8" s="29" t="s">
        <v>100</v>
      </c>
      <c r="C8" s="139">
        <v>559900</v>
      </c>
      <c r="D8" s="139">
        <v>559900</v>
      </c>
      <c r="E8" s="139">
        <v>546900</v>
      </c>
      <c r="F8" s="139">
        <v>13000</v>
      </c>
      <c r="G8" s="139"/>
    </row>
    <row r="9" ht="18" customHeight="1" spans="1:7">
      <c r="A9" s="133" t="s">
        <v>101</v>
      </c>
      <c r="B9" s="133" t="s">
        <v>102</v>
      </c>
      <c r="C9" s="139">
        <v>501688</v>
      </c>
      <c r="D9" s="139">
        <v>501688</v>
      </c>
      <c r="E9" s="139">
        <v>488688</v>
      </c>
      <c r="F9" s="139">
        <v>13000</v>
      </c>
      <c r="G9" s="139"/>
    </row>
    <row r="10" customHeight="1" spans="1:7">
      <c r="A10" s="160" t="s">
        <v>103</v>
      </c>
      <c r="B10" s="160" t="s">
        <v>104</v>
      </c>
      <c r="C10" s="139">
        <v>290911</v>
      </c>
      <c r="D10" s="139">
        <v>290911</v>
      </c>
      <c r="E10" s="139">
        <v>277911</v>
      </c>
      <c r="F10" s="139">
        <v>13000</v>
      </c>
      <c r="G10" s="139"/>
    </row>
    <row r="11" customHeight="1" spans="1:7">
      <c r="A11" s="160" t="s">
        <v>105</v>
      </c>
      <c r="B11" s="160" t="s">
        <v>106</v>
      </c>
      <c r="C11" s="139">
        <v>210777</v>
      </c>
      <c r="D11" s="139">
        <v>210777</v>
      </c>
      <c r="E11" s="139">
        <v>210777</v>
      </c>
      <c r="F11" s="139"/>
      <c r="G11" s="139"/>
    </row>
    <row r="12" customHeight="1" spans="1:7">
      <c r="A12" s="133" t="s">
        <v>107</v>
      </c>
      <c r="B12" s="133" t="s">
        <v>108</v>
      </c>
      <c r="C12" s="139">
        <v>58212</v>
      </c>
      <c r="D12" s="139">
        <v>58212</v>
      </c>
      <c r="E12" s="139">
        <v>58212</v>
      </c>
      <c r="F12" s="139"/>
      <c r="G12" s="139"/>
    </row>
    <row r="13" customHeight="1" spans="1:7">
      <c r="A13" s="160" t="s">
        <v>109</v>
      </c>
      <c r="B13" s="160" t="s">
        <v>110</v>
      </c>
      <c r="C13" s="139">
        <v>58212</v>
      </c>
      <c r="D13" s="139">
        <v>58212</v>
      </c>
      <c r="E13" s="139">
        <v>58212</v>
      </c>
      <c r="F13" s="139"/>
      <c r="G13" s="139"/>
    </row>
    <row r="14" customHeight="1" spans="1:7">
      <c r="A14" s="29" t="s">
        <v>111</v>
      </c>
      <c r="B14" s="29" t="s">
        <v>112</v>
      </c>
      <c r="C14" s="139">
        <v>235292.47</v>
      </c>
      <c r="D14" s="139">
        <v>235292.47</v>
      </c>
      <c r="E14" s="139">
        <v>235292.47</v>
      </c>
      <c r="F14" s="139"/>
      <c r="G14" s="139"/>
    </row>
    <row r="15" customHeight="1" spans="1:7">
      <c r="A15" s="133" t="s">
        <v>113</v>
      </c>
      <c r="B15" s="133" t="s">
        <v>114</v>
      </c>
      <c r="C15" s="139">
        <v>235292.47</v>
      </c>
      <c r="D15" s="139">
        <v>235292.47</v>
      </c>
      <c r="E15" s="139">
        <v>235292.47</v>
      </c>
      <c r="F15" s="139"/>
      <c r="G15" s="139"/>
    </row>
    <row r="16" customHeight="1" spans="1:7">
      <c r="A16" s="160" t="s">
        <v>115</v>
      </c>
      <c r="B16" s="160" t="s">
        <v>116</v>
      </c>
      <c r="C16" s="139">
        <v>161210.85</v>
      </c>
      <c r="D16" s="139">
        <v>161210.85</v>
      </c>
      <c r="E16" s="139">
        <v>161210.85</v>
      </c>
      <c r="F16" s="139"/>
      <c r="G16" s="139"/>
    </row>
    <row r="17" customHeight="1" spans="1:7">
      <c r="A17" s="160" t="s">
        <v>117</v>
      </c>
      <c r="B17" s="160" t="s">
        <v>118</v>
      </c>
      <c r="C17" s="139">
        <v>65867.7</v>
      </c>
      <c r="D17" s="139">
        <v>65867.7</v>
      </c>
      <c r="E17" s="139">
        <v>65867.7</v>
      </c>
      <c r="F17" s="139"/>
      <c r="G17" s="139"/>
    </row>
    <row r="18" customHeight="1" spans="1:7">
      <c r="A18" s="160" t="s">
        <v>119</v>
      </c>
      <c r="B18" s="160" t="s">
        <v>120</v>
      </c>
      <c r="C18" s="139">
        <v>8213.92</v>
      </c>
      <c r="D18" s="139">
        <v>8213.92</v>
      </c>
      <c r="E18" s="139">
        <v>8213.92</v>
      </c>
      <c r="F18" s="139"/>
      <c r="G18" s="139"/>
    </row>
    <row r="19" customHeight="1" spans="1:7">
      <c r="A19" s="29" t="s">
        <v>121</v>
      </c>
      <c r="B19" s="29" t="s">
        <v>122</v>
      </c>
      <c r="C19" s="139">
        <v>1778785</v>
      </c>
      <c r="D19" s="139">
        <v>1658785</v>
      </c>
      <c r="E19" s="139">
        <v>1447254</v>
      </c>
      <c r="F19" s="139">
        <v>211531</v>
      </c>
      <c r="G19" s="139">
        <v>120000</v>
      </c>
    </row>
    <row r="20" customHeight="1" spans="1:7">
      <c r="A20" s="133" t="s">
        <v>123</v>
      </c>
      <c r="B20" s="133" t="s">
        <v>124</v>
      </c>
      <c r="C20" s="139">
        <v>1658785</v>
      </c>
      <c r="D20" s="139">
        <v>1658785</v>
      </c>
      <c r="E20" s="139">
        <v>1447254</v>
      </c>
      <c r="F20" s="139">
        <v>211531</v>
      </c>
      <c r="G20" s="139"/>
    </row>
    <row r="21" customHeight="1" spans="1:7">
      <c r="A21" s="160" t="s">
        <v>125</v>
      </c>
      <c r="B21" s="160" t="s">
        <v>126</v>
      </c>
      <c r="C21" s="139">
        <v>1658785</v>
      </c>
      <c r="D21" s="139">
        <v>1658785</v>
      </c>
      <c r="E21" s="139">
        <v>1447254</v>
      </c>
      <c r="F21" s="139">
        <v>211531</v>
      </c>
      <c r="G21" s="139"/>
    </row>
    <row r="22" customHeight="1" spans="1:7">
      <c r="A22" s="133" t="s">
        <v>127</v>
      </c>
      <c r="B22" s="133" t="s">
        <v>128</v>
      </c>
      <c r="C22" s="139">
        <v>120000</v>
      </c>
      <c r="D22" s="139"/>
      <c r="E22" s="139"/>
      <c r="F22" s="139"/>
      <c r="G22" s="139">
        <v>120000</v>
      </c>
    </row>
    <row r="23" customHeight="1" spans="1:7">
      <c r="A23" s="160" t="s">
        <v>129</v>
      </c>
      <c r="B23" s="160" t="s">
        <v>128</v>
      </c>
      <c r="C23" s="139">
        <v>120000</v>
      </c>
      <c r="D23" s="139"/>
      <c r="E23" s="139"/>
      <c r="F23" s="139"/>
      <c r="G23" s="139">
        <v>120000</v>
      </c>
    </row>
    <row r="24" customHeight="1" spans="1:7">
      <c r="A24" s="29" t="s">
        <v>130</v>
      </c>
      <c r="B24" s="29" t="s">
        <v>131</v>
      </c>
      <c r="C24" s="139">
        <v>186870.48</v>
      </c>
      <c r="D24" s="139">
        <v>186870.48</v>
      </c>
      <c r="E24" s="139">
        <v>186870.48</v>
      </c>
      <c r="F24" s="139"/>
      <c r="G24" s="139"/>
    </row>
    <row r="25" customHeight="1" spans="1:7">
      <c r="A25" s="133" t="s">
        <v>132</v>
      </c>
      <c r="B25" s="133" t="s">
        <v>133</v>
      </c>
      <c r="C25" s="139">
        <v>186870.48</v>
      </c>
      <c r="D25" s="139">
        <v>186870.48</v>
      </c>
      <c r="E25" s="139">
        <v>186870.48</v>
      </c>
      <c r="F25" s="139"/>
      <c r="G25" s="139"/>
    </row>
    <row r="26" customHeight="1" spans="1:7">
      <c r="A26" s="160" t="s">
        <v>134</v>
      </c>
      <c r="B26" s="160" t="s">
        <v>135</v>
      </c>
      <c r="C26" s="139">
        <v>186870.48</v>
      </c>
      <c r="D26" s="139">
        <v>186870.48</v>
      </c>
      <c r="E26" s="139">
        <v>186870.48</v>
      </c>
      <c r="F26" s="139"/>
      <c r="G26" s="139"/>
    </row>
    <row r="27" customHeight="1" spans="1:7">
      <c r="A27" s="161" t="s">
        <v>174</v>
      </c>
      <c r="B27" s="161"/>
      <c r="C27" s="139">
        <v>2760847.95</v>
      </c>
      <c r="D27" s="139">
        <v>2640847.95</v>
      </c>
      <c r="E27" s="139">
        <v>2416316.95</v>
      </c>
      <c r="F27" s="139">
        <v>224531</v>
      </c>
      <c r="G27" s="139">
        <v>120000</v>
      </c>
    </row>
  </sheetData>
  <mergeCells count="6">
    <mergeCell ref="A3:G3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53" t="s">
        <v>175</v>
      </c>
    </row>
    <row r="3" ht="41.25" customHeight="1" spans="1:6">
      <c r="A3" s="154" t="str">
        <f>"2025"&amp;"年一般公共预算“三公”经费支出预算表"</f>
        <v>2025年一般公共预算“三公”经费支出预算表</v>
      </c>
      <c r="B3" s="42"/>
      <c r="C3" s="42"/>
      <c r="D3" s="42"/>
      <c r="E3" s="41"/>
      <c r="F3" s="42"/>
    </row>
    <row r="4" customHeight="1" spans="1:6">
      <c r="A4" s="110" t="s">
        <v>54</v>
      </c>
      <c r="B4" s="155"/>
      <c r="D4" s="42"/>
      <c r="E4" s="41"/>
      <c r="F4" s="63" t="s">
        <v>2</v>
      </c>
    </row>
    <row r="5" ht="27" customHeight="1" spans="1:6">
      <c r="A5" s="46" t="s">
        <v>176</v>
      </c>
      <c r="B5" s="46" t="s">
        <v>177</v>
      </c>
      <c r="C5" s="48" t="s">
        <v>178</v>
      </c>
      <c r="D5" s="46"/>
      <c r="E5" s="47"/>
      <c r="F5" s="46" t="s">
        <v>179</v>
      </c>
    </row>
    <row r="6" ht="28.5" customHeight="1" spans="1:6">
      <c r="A6" s="156"/>
      <c r="B6" s="50"/>
      <c r="C6" s="47" t="s">
        <v>59</v>
      </c>
      <c r="D6" s="47" t="s">
        <v>180</v>
      </c>
      <c r="E6" s="47" t="s">
        <v>181</v>
      </c>
      <c r="F6" s="49"/>
    </row>
    <row r="7" ht="17.25" customHeight="1" spans="1:6">
      <c r="A7" s="55" t="s">
        <v>84</v>
      </c>
      <c r="B7" s="55" t="s">
        <v>85</v>
      </c>
      <c r="C7" s="55" t="s">
        <v>86</v>
      </c>
      <c r="D7" s="55" t="s">
        <v>87</v>
      </c>
      <c r="E7" s="55" t="s">
        <v>88</v>
      </c>
      <c r="F7" s="55" t="s">
        <v>89</v>
      </c>
    </row>
    <row r="8" ht="17.25" customHeight="1" spans="1:6">
      <c r="A8" s="79"/>
      <c r="B8" s="79"/>
      <c r="C8" s="79"/>
      <c r="D8" s="79"/>
      <c r="E8" s="79"/>
      <c r="F8" s="79"/>
    </row>
    <row r="9" customHeight="1" spans="1:1">
      <c r="A9" t="s">
        <v>182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X35"/>
  <sheetViews>
    <sheetView showZeros="0" topLeftCell="C1" workbookViewId="0">
      <pane ySplit="1" topLeftCell="A2" activePane="bottomLeft" state="frozen"/>
      <selection/>
      <selection pane="bottomLeft" activeCell="D40" sqref="D40"/>
    </sheetView>
  </sheetViews>
  <sheetFormatPr defaultColWidth="9.14166666666667" defaultRowHeight="14.25" customHeight="1"/>
  <cols>
    <col min="1" max="1" width="19.25" customWidth="1"/>
    <col min="2" max="2" width="20.125" customWidth="1"/>
    <col min="3" max="3" width="20.7083333333333" customWidth="1"/>
    <col min="4" max="4" width="20.5" customWidth="1"/>
    <col min="5" max="5" width="10.1416666666667" customWidth="1"/>
    <col min="6" max="6" width="28.5" customWidth="1"/>
    <col min="7" max="7" width="10.2833333333333" customWidth="1"/>
    <col min="8" max="8" width="24.625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4"/>
      <c r="C2" s="141"/>
      <c r="E2" s="142"/>
      <c r="F2" s="142"/>
      <c r="G2" s="142"/>
      <c r="H2" s="142"/>
      <c r="I2" s="83"/>
      <c r="J2" s="83"/>
      <c r="K2" s="83"/>
      <c r="L2" s="83"/>
      <c r="M2" s="83"/>
      <c r="N2" s="83"/>
      <c r="R2" s="83"/>
      <c r="V2" s="141"/>
      <c r="X2" s="3" t="s">
        <v>183</v>
      </c>
    </row>
    <row r="3" ht="45.75" customHeight="1" spans="1:24">
      <c r="A3" s="65" t="str">
        <f>"2025"&amp;"年部门基本支出预算表"</f>
        <v>2025年部门基本支出预算表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">
        <v>54</v>
      </c>
      <c r="B4" s="6"/>
      <c r="C4" s="143"/>
      <c r="D4" s="143"/>
      <c r="E4" s="143"/>
      <c r="F4" s="143"/>
      <c r="G4" s="143"/>
      <c r="H4" s="143"/>
      <c r="I4" s="85"/>
      <c r="J4" s="85"/>
      <c r="K4" s="85"/>
      <c r="L4" s="85"/>
      <c r="M4" s="85"/>
      <c r="N4" s="85"/>
      <c r="O4" s="7"/>
      <c r="P4" s="7"/>
      <c r="Q4" s="7"/>
      <c r="R4" s="85"/>
      <c r="V4" s="141"/>
      <c r="X4" s="3" t="s">
        <v>2</v>
      </c>
    </row>
    <row r="5" ht="18" customHeight="1" spans="1:24">
      <c r="A5" s="9" t="s">
        <v>184</v>
      </c>
      <c r="B5" s="9" t="s">
        <v>185</v>
      </c>
      <c r="C5" s="9" t="s">
        <v>186</v>
      </c>
      <c r="D5" s="9" t="s">
        <v>187</v>
      </c>
      <c r="E5" s="9" t="s">
        <v>188</v>
      </c>
      <c r="F5" s="9" t="s">
        <v>189</v>
      </c>
      <c r="G5" s="9" t="s">
        <v>190</v>
      </c>
      <c r="H5" s="9" t="s">
        <v>191</v>
      </c>
      <c r="I5" s="148" t="s">
        <v>192</v>
      </c>
      <c r="J5" s="80" t="s">
        <v>192</v>
      </c>
      <c r="K5" s="80"/>
      <c r="L5" s="80"/>
      <c r="M5" s="80"/>
      <c r="N5" s="80"/>
      <c r="O5" s="12"/>
      <c r="P5" s="12"/>
      <c r="Q5" s="12"/>
      <c r="R5" s="101" t="s">
        <v>63</v>
      </c>
      <c r="S5" s="80" t="s">
        <v>64</v>
      </c>
      <c r="T5" s="80"/>
      <c r="U5" s="80"/>
      <c r="V5" s="80"/>
      <c r="W5" s="80"/>
      <c r="X5" s="81"/>
    </row>
    <row r="6" ht="18" customHeight="1" spans="1:24">
      <c r="A6" s="14"/>
      <c r="B6" s="28"/>
      <c r="C6" s="126"/>
      <c r="D6" s="14"/>
      <c r="E6" s="14"/>
      <c r="F6" s="14"/>
      <c r="G6" s="14"/>
      <c r="H6" s="14"/>
      <c r="I6" s="124" t="s">
        <v>193</v>
      </c>
      <c r="J6" s="148" t="s">
        <v>60</v>
      </c>
      <c r="K6" s="80"/>
      <c r="L6" s="80"/>
      <c r="M6" s="80"/>
      <c r="N6" s="81"/>
      <c r="O6" s="11" t="s">
        <v>194</v>
      </c>
      <c r="P6" s="12"/>
      <c r="Q6" s="13"/>
      <c r="R6" s="9" t="s">
        <v>63</v>
      </c>
      <c r="S6" s="148" t="s">
        <v>64</v>
      </c>
      <c r="T6" s="101" t="s">
        <v>66</v>
      </c>
      <c r="U6" s="80" t="s">
        <v>64</v>
      </c>
      <c r="V6" s="101" t="s">
        <v>68</v>
      </c>
      <c r="W6" s="101" t="s">
        <v>69</v>
      </c>
      <c r="X6" s="152" t="s">
        <v>70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49" t="s">
        <v>195</v>
      </c>
      <c r="K7" s="9" t="s">
        <v>196</v>
      </c>
      <c r="L7" s="9" t="s">
        <v>197</v>
      </c>
      <c r="M7" s="9" t="s">
        <v>198</v>
      </c>
      <c r="N7" s="9" t="s">
        <v>199</v>
      </c>
      <c r="O7" s="9" t="s">
        <v>60</v>
      </c>
      <c r="P7" s="9" t="s">
        <v>61</v>
      </c>
      <c r="Q7" s="9" t="s">
        <v>62</v>
      </c>
      <c r="R7" s="28"/>
      <c r="S7" s="9" t="s">
        <v>59</v>
      </c>
      <c r="T7" s="9" t="s">
        <v>66</v>
      </c>
      <c r="U7" s="9" t="s">
        <v>200</v>
      </c>
      <c r="V7" s="9" t="s">
        <v>68</v>
      </c>
      <c r="W7" s="9" t="s">
        <v>69</v>
      </c>
      <c r="X7" s="9" t="s">
        <v>70</v>
      </c>
    </row>
    <row r="8" ht="37.5" customHeight="1" spans="1:24">
      <c r="A8" s="144"/>
      <c r="B8" s="19"/>
      <c r="C8" s="144"/>
      <c r="D8" s="144"/>
      <c r="E8" s="144"/>
      <c r="F8" s="144"/>
      <c r="G8" s="144"/>
      <c r="H8" s="144"/>
      <c r="I8" s="144"/>
      <c r="J8" s="150" t="s">
        <v>59</v>
      </c>
      <c r="K8" s="17" t="s">
        <v>201</v>
      </c>
      <c r="L8" s="17" t="s">
        <v>197</v>
      </c>
      <c r="M8" s="17" t="s">
        <v>198</v>
      </c>
      <c r="N8" s="17" t="s">
        <v>199</v>
      </c>
      <c r="O8" s="17" t="s">
        <v>197</v>
      </c>
      <c r="P8" s="17" t="s">
        <v>198</v>
      </c>
      <c r="Q8" s="17" t="s">
        <v>199</v>
      </c>
      <c r="R8" s="17" t="s">
        <v>63</v>
      </c>
      <c r="S8" s="17" t="s">
        <v>59</v>
      </c>
      <c r="T8" s="17" t="s">
        <v>66</v>
      </c>
      <c r="U8" s="17" t="s">
        <v>200</v>
      </c>
      <c r="V8" s="17" t="s">
        <v>68</v>
      </c>
      <c r="W8" s="17" t="s">
        <v>69</v>
      </c>
      <c r="X8" s="17" t="s">
        <v>70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20.25" customHeight="1" spans="1:24">
      <c r="A10" s="145" t="s">
        <v>72</v>
      </c>
      <c r="B10" s="145" t="s">
        <v>72</v>
      </c>
      <c r="C10" s="145" t="s">
        <v>202</v>
      </c>
      <c r="D10" s="145" t="s">
        <v>203</v>
      </c>
      <c r="E10" s="145" t="s">
        <v>125</v>
      </c>
      <c r="F10" s="145" t="s">
        <v>126</v>
      </c>
      <c r="G10" s="145" t="s">
        <v>204</v>
      </c>
      <c r="H10" s="145" t="s">
        <v>205</v>
      </c>
      <c r="I10" s="139">
        <v>495864</v>
      </c>
      <c r="J10" s="139">
        <v>495864</v>
      </c>
      <c r="K10" s="139"/>
      <c r="L10" s="139"/>
      <c r="M10" s="79">
        <v>495864</v>
      </c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ht="17.25" customHeight="1" spans="1:24">
      <c r="A11" s="145" t="s">
        <v>72</v>
      </c>
      <c r="B11" s="145" t="s">
        <v>72</v>
      </c>
      <c r="C11" s="145" t="s">
        <v>202</v>
      </c>
      <c r="D11" s="145" t="s">
        <v>203</v>
      </c>
      <c r="E11" s="145" t="s">
        <v>125</v>
      </c>
      <c r="F11" s="145" t="s">
        <v>126</v>
      </c>
      <c r="G11" s="145" t="s">
        <v>206</v>
      </c>
      <c r="H11" s="145" t="s">
        <v>207</v>
      </c>
      <c r="I11" s="139">
        <v>728388</v>
      </c>
      <c r="J11" s="139">
        <v>728388</v>
      </c>
      <c r="K11" s="151"/>
      <c r="L11" s="151"/>
      <c r="M11" s="79">
        <v>728388</v>
      </c>
      <c r="N11" s="151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customHeight="1" spans="1:24">
      <c r="A12" s="145" t="s">
        <v>72</v>
      </c>
      <c r="B12" s="145" t="s">
        <v>72</v>
      </c>
      <c r="C12" s="145" t="s">
        <v>202</v>
      </c>
      <c r="D12" s="145" t="s">
        <v>203</v>
      </c>
      <c r="E12" s="145" t="s">
        <v>125</v>
      </c>
      <c r="F12" s="145" t="s">
        <v>126</v>
      </c>
      <c r="G12" s="145" t="s">
        <v>208</v>
      </c>
      <c r="H12" s="145" t="s">
        <v>209</v>
      </c>
      <c r="I12" s="139">
        <v>41322</v>
      </c>
      <c r="J12" s="139">
        <v>41322</v>
      </c>
      <c r="K12" s="151"/>
      <c r="L12" s="151"/>
      <c r="M12" s="79">
        <v>41322</v>
      </c>
      <c r="N12" s="151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customHeight="1" spans="1:24">
      <c r="A13" s="145" t="s">
        <v>72</v>
      </c>
      <c r="B13" s="145" t="s">
        <v>72</v>
      </c>
      <c r="C13" s="145" t="s">
        <v>210</v>
      </c>
      <c r="D13" s="145" t="s">
        <v>211</v>
      </c>
      <c r="E13" s="145" t="s">
        <v>105</v>
      </c>
      <c r="F13" s="145" t="s">
        <v>106</v>
      </c>
      <c r="G13" s="145" t="s">
        <v>212</v>
      </c>
      <c r="H13" s="145" t="s">
        <v>213</v>
      </c>
      <c r="I13" s="139">
        <v>210777</v>
      </c>
      <c r="J13" s="139">
        <v>210777</v>
      </c>
      <c r="K13" s="151"/>
      <c r="L13" s="151"/>
      <c r="M13" s="79">
        <v>210777</v>
      </c>
      <c r="N13" s="151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customHeight="1" spans="1:24">
      <c r="A14" s="145" t="s">
        <v>72</v>
      </c>
      <c r="B14" s="145" t="s">
        <v>72</v>
      </c>
      <c r="C14" s="145" t="s">
        <v>210</v>
      </c>
      <c r="D14" s="145" t="s">
        <v>211</v>
      </c>
      <c r="E14" s="145" t="s">
        <v>115</v>
      </c>
      <c r="F14" s="145" t="s">
        <v>116</v>
      </c>
      <c r="G14" s="145" t="s">
        <v>214</v>
      </c>
      <c r="H14" s="145" t="s">
        <v>215</v>
      </c>
      <c r="I14" s="139">
        <v>57139.88</v>
      </c>
      <c r="J14" s="139">
        <v>57139.88</v>
      </c>
      <c r="K14" s="151"/>
      <c r="L14" s="151"/>
      <c r="M14" s="79">
        <v>57139.88</v>
      </c>
      <c r="N14" s="151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customHeight="1" spans="1:24">
      <c r="A15" s="145" t="s">
        <v>72</v>
      </c>
      <c r="B15" s="145" t="s">
        <v>72</v>
      </c>
      <c r="C15" s="145" t="s">
        <v>210</v>
      </c>
      <c r="D15" s="145" t="s">
        <v>211</v>
      </c>
      <c r="E15" s="145" t="s">
        <v>115</v>
      </c>
      <c r="F15" s="145" t="s">
        <v>116</v>
      </c>
      <c r="G15" s="145" t="s">
        <v>214</v>
      </c>
      <c r="H15" s="145" t="s">
        <v>215</v>
      </c>
      <c r="I15" s="139">
        <v>104070.97</v>
      </c>
      <c r="J15" s="139">
        <v>104070.97</v>
      </c>
      <c r="K15" s="151"/>
      <c r="L15" s="151"/>
      <c r="M15" s="79">
        <v>104070.97</v>
      </c>
      <c r="N15" s="151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customHeight="1" spans="1:24">
      <c r="A16" s="145" t="s">
        <v>72</v>
      </c>
      <c r="B16" s="145" t="s">
        <v>72</v>
      </c>
      <c r="C16" s="145" t="s">
        <v>210</v>
      </c>
      <c r="D16" s="145" t="s">
        <v>211</v>
      </c>
      <c r="E16" s="145" t="s">
        <v>117</v>
      </c>
      <c r="F16" s="145" t="s">
        <v>118</v>
      </c>
      <c r="G16" s="145" t="s">
        <v>216</v>
      </c>
      <c r="H16" s="145" t="s">
        <v>217</v>
      </c>
      <c r="I16" s="139">
        <v>65867.7</v>
      </c>
      <c r="J16" s="139">
        <v>65867.7</v>
      </c>
      <c r="K16" s="151"/>
      <c r="L16" s="151"/>
      <c r="M16" s="79">
        <v>65867.7</v>
      </c>
      <c r="N16" s="151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customHeight="1" spans="1:24">
      <c r="A17" s="145" t="s">
        <v>72</v>
      </c>
      <c r="B17" s="145" t="s">
        <v>72</v>
      </c>
      <c r="C17" s="145" t="s">
        <v>210</v>
      </c>
      <c r="D17" s="145" t="s">
        <v>211</v>
      </c>
      <c r="E17" s="145" t="s">
        <v>119</v>
      </c>
      <c r="F17" s="145" t="s">
        <v>120</v>
      </c>
      <c r="G17" s="145" t="s">
        <v>218</v>
      </c>
      <c r="H17" s="145" t="s">
        <v>219</v>
      </c>
      <c r="I17" s="139">
        <v>2530</v>
      </c>
      <c r="J17" s="139">
        <v>2530</v>
      </c>
      <c r="K17" s="151"/>
      <c r="L17" s="151"/>
      <c r="M17" s="79">
        <v>2530</v>
      </c>
      <c r="N17" s="151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customHeight="1" spans="1:24">
      <c r="A18" s="145" t="s">
        <v>72</v>
      </c>
      <c r="B18" s="145" t="s">
        <v>72</v>
      </c>
      <c r="C18" s="145" t="s">
        <v>210</v>
      </c>
      <c r="D18" s="145" t="s">
        <v>211</v>
      </c>
      <c r="E18" s="145" t="s">
        <v>119</v>
      </c>
      <c r="F18" s="145" t="s">
        <v>120</v>
      </c>
      <c r="G18" s="145" t="s">
        <v>218</v>
      </c>
      <c r="H18" s="145" t="s">
        <v>219</v>
      </c>
      <c r="I18" s="139">
        <v>5683.92</v>
      </c>
      <c r="J18" s="139">
        <v>5683.92</v>
      </c>
      <c r="K18" s="151"/>
      <c r="L18" s="151"/>
      <c r="M18" s="79">
        <v>5683.92</v>
      </c>
      <c r="N18" s="151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customHeight="1" spans="1:24">
      <c r="A19" s="145" t="s">
        <v>72</v>
      </c>
      <c r="B19" s="145" t="s">
        <v>72</v>
      </c>
      <c r="C19" s="145" t="s">
        <v>220</v>
      </c>
      <c r="D19" s="145" t="s">
        <v>135</v>
      </c>
      <c r="E19" s="145" t="s">
        <v>134</v>
      </c>
      <c r="F19" s="145" t="s">
        <v>135</v>
      </c>
      <c r="G19" s="145" t="s">
        <v>221</v>
      </c>
      <c r="H19" s="145" t="s">
        <v>135</v>
      </c>
      <c r="I19" s="139">
        <v>186870.48</v>
      </c>
      <c r="J19" s="139">
        <v>186870.48</v>
      </c>
      <c r="K19" s="151"/>
      <c r="L19" s="151"/>
      <c r="M19" s="79">
        <v>186870.48</v>
      </c>
      <c r="N19" s="151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customHeight="1" spans="1:24">
      <c r="A20" s="145" t="s">
        <v>72</v>
      </c>
      <c r="B20" s="145" t="s">
        <v>72</v>
      </c>
      <c r="C20" s="145" t="s">
        <v>222</v>
      </c>
      <c r="D20" s="145" t="s">
        <v>223</v>
      </c>
      <c r="E20" s="145" t="s">
        <v>125</v>
      </c>
      <c r="F20" s="145" t="s">
        <v>126</v>
      </c>
      <c r="G20" s="145" t="s">
        <v>224</v>
      </c>
      <c r="H20" s="145" t="s">
        <v>225</v>
      </c>
      <c r="I20" s="139">
        <v>104400</v>
      </c>
      <c r="J20" s="139">
        <v>104400</v>
      </c>
      <c r="K20" s="151"/>
      <c r="L20" s="151"/>
      <c r="M20" s="79">
        <v>104400</v>
      </c>
      <c r="N20" s="151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customHeight="1" spans="1:24">
      <c r="A21" s="145" t="s">
        <v>72</v>
      </c>
      <c r="B21" s="145" t="s">
        <v>72</v>
      </c>
      <c r="C21" s="145" t="s">
        <v>226</v>
      </c>
      <c r="D21" s="145" t="s">
        <v>227</v>
      </c>
      <c r="E21" s="145" t="s">
        <v>103</v>
      </c>
      <c r="F21" s="145" t="s">
        <v>104</v>
      </c>
      <c r="G21" s="145" t="s">
        <v>228</v>
      </c>
      <c r="H21" s="145" t="s">
        <v>229</v>
      </c>
      <c r="I21" s="139">
        <v>13000</v>
      </c>
      <c r="J21" s="139">
        <v>13000</v>
      </c>
      <c r="K21" s="151"/>
      <c r="L21" s="151"/>
      <c r="M21" s="79">
        <v>13000</v>
      </c>
      <c r="N21" s="151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customHeight="1" spans="1:24">
      <c r="A22" s="145" t="s">
        <v>72</v>
      </c>
      <c r="B22" s="145" t="s">
        <v>72</v>
      </c>
      <c r="C22" s="145" t="s">
        <v>226</v>
      </c>
      <c r="D22" s="145" t="s">
        <v>227</v>
      </c>
      <c r="E22" s="145" t="s">
        <v>125</v>
      </c>
      <c r="F22" s="145" t="s">
        <v>126</v>
      </c>
      <c r="G22" s="145" t="s">
        <v>228</v>
      </c>
      <c r="H22" s="145" t="s">
        <v>229</v>
      </c>
      <c r="I22" s="139">
        <v>19800</v>
      </c>
      <c r="J22" s="139">
        <v>19800</v>
      </c>
      <c r="K22" s="151"/>
      <c r="L22" s="151"/>
      <c r="M22" s="79">
        <v>19800</v>
      </c>
      <c r="N22" s="151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customHeight="1" spans="1:24">
      <c r="A23" s="145" t="s">
        <v>72</v>
      </c>
      <c r="B23" s="145" t="s">
        <v>72</v>
      </c>
      <c r="C23" s="145" t="s">
        <v>226</v>
      </c>
      <c r="D23" s="145" t="s">
        <v>227</v>
      </c>
      <c r="E23" s="145" t="s">
        <v>125</v>
      </c>
      <c r="F23" s="145" t="s">
        <v>126</v>
      </c>
      <c r="G23" s="145" t="s">
        <v>230</v>
      </c>
      <c r="H23" s="145" t="s">
        <v>231</v>
      </c>
      <c r="I23" s="139">
        <v>3300</v>
      </c>
      <c r="J23" s="139">
        <v>3300</v>
      </c>
      <c r="K23" s="151"/>
      <c r="L23" s="151"/>
      <c r="M23" s="79">
        <v>3300</v>
      </c>
      <c r="N23" s="151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customHeight="1" spans="1:24">
      <c r="A24" s="145" t="s">
        <v>72</v>
      </c>
      <c r="B24" s="145" t="s">
        <v>72</v>
      </c>
      <c r="C24" s="145" t="s">
        <v>226</v>
      </c>
      <c r="D24" s="145" t="s">
        <v>227</v>
      </c>
      <c r="E24" s="145" t="s">
        <v>125</v>
      </c>
      <c r="F24" s="145" t="s">
        <v>126</v>
      </c>
      <c r="G24" s="145" t="s">
        <v>232</v>
      </c>
      <c r="H24" s="145" t="s">
        <v>233</v>
      </c>
      <c r="I24" s="139">
        <v>3300</v>
      </c>
      <c r="J24" s="139">
        <v>3300</v>
      </c>
      <c r="K24" s="151"/>
      <c r="L24" s="151"/>
      <c r="M24" s="79">
        <v>3300</v>
      </c>
      <c r="N24" s="151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customHeight="1" spans="1:24">
      <c r="A25" s="145" t="s">
        <v>72</v>
      </c>
      <c r="B25" s="145" t="s">
        <v>72</v>
      </c>
      <c r="C25" s="145" t="s">
        <v>226</v>
      </c>
      <c r="D25" s="145" t="s">
        <v>227</v>
      </c>
      <c r="E25" s="145" t="s">
        <v>125</v>
      </c>
      <c r="F25" s="145" t="s">
        <v>126</v>
      </c>
      <c r="G25" s="145" t="s">
        <v>234</v>
      </c>
      <c r="H25" s="145" t="s">
        <v>235</v>
      </c>
      <c r="I25" s="139">
        <v>3300</v>
      </c>
      <c r="J25" s="139">
        <v>3300</v>
      </c>
      <c r="K25" s="151"/>
      <c r="L25" s="151"/>
      <c r="M25" s="79">
        <v>3300</v>
      </c>
      <c r="N25" s="151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customHeight="1" spans="1:24">
      <c r="A26" s="145" t="s">
        <v>72</v>
      </c>
      <c r="B26" s="145" t="s">
        <v>72</v>
      </c>
      <c r="C26" s="145" t="s">
        <v>226</v>
      </c>
      <c r="D26" s="145" t="s">
        <v>227</v>
      </c>
      <c r="E26" s="145" t="s">
        <v>125</v>
      </c>
      <c r="F26" s="145" t="s">
        <v>126</v>
      </c>
      <c r="G26" s="145" t="s">
        <v>236</v>
      </c>
      <c r="H26" s="145" t="s">
        <v>237</v>
      </c>
      <c r="I26" s="139">
        <v>3300</v>
      </c>
      <c r="J26" s="139">
        <v>3300</v>
      </c>
      <c r="K26" s="151"/>
      <c r="L26" s="151"/>
      <c r="M26" s="79">
        <v>3300</v>
      </c>
      <c r="N26" s="151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  <row r="27" customHeight="1" spans="1:24">
      <c r="A27" s="145" t="s">
        <v>72</v>
      </c>
      <c r="B27" s="145" t="s">
        <v>72</v>
      </c>
      <c r="C27" s="145" t="s">
        <v>226</v>
      </c>
      <c r="D27" s="145" t="s">
        <v>227</v>
      </c>
      <c r="E27" s="145" t="s">
        <v>125</v>
      </c>
      <c r="F27" s="145" t="s">
        <v>126</v>
      </c>
      <c r="G27" s="145" t="s">
        <v>238</v>
      </c>
      <c r="H27" s="145" t="s">
        <v>239</v>
      </c>
      <c r="I27" s="139">
        <v>12100</v>
      </c>
      <c r="J27" s="139">
        <v>12100</v>
      </c>
      <c r="K27" s="151"/>
      <c r="L27" s="151"/>
      <c r="M27" s="79">
        <v>12100</v>
      </c>
      <c r="N27" s="151"/>
      <c r="O27" s="139"/>
      <c r="P27" s="139"/>
      <c r="Q27" s="139"/>
      <c r="R27" s="139"/>
      <c r="S27" s="139"/>
      <c r="T27" s="139"/>
      <c r="U27" s="139"/>
      <c r="V27" s="139"/>
      <c r="W27" s="139"/>
      <c r="X27" s="139"/>
    </row>
    <row r="28" customHeight="1" spans="1:24">
      <c r="A28" s="145" t="s">
        <v>72</v>
      </c>
      <c r="B28" s="145" t="s">
        <v>72</v>
      </c>
      <c r="C28" s="145" t="s">
        <v>226</v>
      </c>
      <c r="D28" s="145" t="s">
        <v>227</v>
      </c>
      <c r="E28" s="145" t="s">
        <v>125</v>
      </c>
      <c r="F28" s="145" t="s">
        <v>126</v>
      </c>
      <c r="G28" s="145" t="s">
        <v>240</v>
      </c>
      <c r="H28" s="145" t="s">
        <v>241</v>
      </c>
      <c r="I28" s="139">
        <v>9900</v>
      </c>
      <c r="J28" s="139">
        <v>9900</v>
      </c>
      <c r="K28" s="151"/>
      <c r="L28" s="151"/>
      <c r="M28" s="79">
        <v>9900</v>
      </c>
      <c r="N28" s="151"/>
      <c r="O28" s="139"/>
      <c r="P28" s="139"/>
      <c r="Q28" s="139"/>
      <c r="R28" s="139"/>
      <c r="S28" s="139"/>
      <c r="T28" s="139"/>
      <c r="U28" s="139"/>
      <c r="V28" s="139"/>
      <c r="W28" s="139"/>
      <c r="X28" s="139"/>
    </row>
    <row r="29" customHeight="1" spans="1:24">
      <c r="A29" s="145" t="s">
        <v>72</v>
      </c>
      <c r="B29" s="145" t="s">
        <v>72</v>
      </c>
      <c r="C29" s="145" t="s">
        <v>226</v>
      </c>
      <c r="D29" s="145" t="s">
        <v>227</v>
      </c>
      <c r="E29" s="145" t="s">
        <v>125</v>
      </c>
      <c r="F29" s="145" t="s">
        <v>126</v>
      </c>
      <c r="G29" s="145" t="s">
        <v>242</v>
      </c>
      <c r="H29" s="145" t="s">
        <v>243</v>
      </c>
      <c r="I29" s="139">
        <v>21089</v>
      </c>
      <c r="J29" s="139">
        <v>21089</v>
      </c>
      <c r="K29" s="151"/>
      <c r="L29" s="151"/>
      <c r="M29" s="79">
        <v>21089</v>
      </c>
      <c r="N29" s="151"/>
      <c r="O29" s="139"/>
      <c r="P29" s="139"/>
      <c r="Q29" s="139"/>
      <c r="R29" s="139"/>
      <c r="S29" s="139"/>
      <c r="T29" s="139"/>
      <c r="U29" s="139"/>
      <c r="V29" s="139"/>
      <c r="W29" s="139"/>
      <c r="X29" s="139"/>
    </row>
    <row r="30" customHeight="1" spans="1:24">
      <c r="A30" s="145" t="s">
        <v>72</v>
      </c>
      <c r="B30" s="145" t="s">
        <v>72</v>
      </c>
      <c r="C30" s="145" t="s">
        <v>226</v>
      </c>
      <c r="D30" s="145" t="s">
        <v>227</v>
      </c>
      <c r="E30" s="145" t="s">
        <v>125</v>
      </c>
      <c r="F30" s="145" t="s">
        <v>126</v>
      </c>
      <c r="G30" s="145" t="s">
        <v>244</v>
      </c>
      <c r="H30" s="145" t="s">
        <v>245</v>
      </c>
      <c r="I30" s="139">
        <v>26400</v>
      </c>
      <c r="J30" s="139">
        <v>26400</v>
      </c>
      <c r="K30" s="151"/>
      <c r="L30" s="151"/>
      <c r="M30" s="79">
        <v>26400</v>
      </c>
      <c r="N30" s="151"/>
      <c r="O30" s="139"/>
      <c r="P30" s="139"/>
      <c r="Q30" s="139"/>
      <c r="R30" s="139"/>
      <c r="S30" s="139"/>
      <c r="T30" s="139"/>
      <c r="U30" s="139"/>
      <c r="V30" s="139"/>
      <c r="W30" s="139"/>
      <c r="X30" s="139"/>
    </row>
    <row r="31" customHeight="1" spans="1:24">
      <c r="A31" s="145" t="s">
        <v>72</v>
      </c>
      <c r="B31" s="145" t="s">
        <v>72</v>
      </c>
      <c r="C31" s="145" t="s">
        <v>246</v>
      </c>
      <c r="D31" s="145" t="s">
        <v>247</v>
      </c>
      <c r="E31" s="145" t="s">
        <v>109</v>
      </c>
      <c r="F31" s="145" t="s">
        <v>110</v>
      </c>
      <c r="G31" s="145" t="s">
        <v>248</v>
      </c>
      <c r="H31" s="145" t="s">
        <v>249</v>
      </c>
      <c r="I31" s="139">
        <v>58212</v>
      </c>
      <c r="J31" s="139">
        <v>58212</v>
      </c>
      <c r="K31" s="151"/>
      <c r="L31" s="151"/>
      <c r="M31" s="79">
        <v>58212</v>
      </c>
      <c r="N31" s="151"/>
      <c r="O31" s="139"/>
      <c r="P31" s="139"/>
      <c r="Q31" s="139"/>
      <c r="R31" s="139"/>
      <c r="S31" s="139"/>
      <c r="T31" s="139"/>
      <c r="U31" s="139"/>
      <c r="V31" s="139"/>
      <c r="W31" s="139"/>
      <c r="X31" s="139"/>
    </row>
    <row r="32" customHeight="1" spans="1:24">
      <c r="A32" s="145" t="s">
        <v>72</v>
      </c>
      <c r="B32" s="145" t="s">
        <v>72</v>
      </c>
      <c r="C32" s="145" t="s">
        <v>250</v>
      </c>
      <c r="D32" s="145" t="s">
        <v>251</v>
      </c>
      <c r="E32" s="145" t="s">
        <v>103</v>
      </c>
      <c r="F32" s="145" t="s">
        <v>104</v>
      </c>
      <c r="G32" s="145" t="s">
        <v>248</v>
      </c>
      <c r="H32" s="145" t="s">
        <v>249</v>
      </c>
      <c r="I32" s="139">
        <v>277911</v>
      </c>
      <c r="J32" s="139">
        <v>277911</v>
      </c>
      <c r="K32" s="151"/>
      <c r="L32" s="151"/>
      <c r="M32" s="79">
        <v>277911</v>
      </c>
      <c r="N32" s="151"/>
      <c r="O32" s="139"/>
      <c r="P32" s="139"/>
      <c r="Q32" s="139"/>
      <c r="R32" s="139"/>
      <c r="S32" s="139"/>
      <c r="T32" s="139"/>
      <c r="U32" s="139"/>
      <c r="V32" s="139"/>
      <c r="W32" s="139"/>
      <c r="X32" s="139"/>
    </row>
    <row r="33" customHeight="1" spans="1:24">
      <c r="A33" s="145" t="s">
        <v>72</v>
      </c>
      <c r="B33" s="145" t="s">
        <v>72</v>
      </c>
      <c r="C33" s="145" t="s">
        <v>252</v>
      </c>
      <c r="D33" s="145" t="s">
        <v>253</v>
      </c>
      <c r="E33" s="145" t="s">
        <v>125</v>
      </c>
      <c r="F33" s="145" t="s">
        <v>126</v>
      </c>
      <c r="G33" s="145" t="s">
        <v>208</v>
      </c>
      <c r="H33" s="145" t="s">
        <v>209</v>
      </c>
      <c r="I33" s="139">
        <v>181680</v>
      </c>
      <c r="J33" s="139">
        <v>181680</v>
      </c>
      <c r="K33" s="151"/>
      <c r="L33" s="151"/>
      <c r="M33" s="79">
        <v>181680</v>
      </c>
      <c r="N33" s="151"/>
      <c r="O33" s="139"/>
      <c r="P33" s="139"/>
      <c r="Q33" s="139"/>
      <c r="R33" s="139"/>
      <c r="S33" s="139"/>
      <c r="T33" s="139"/>
      <c r="U33" s="139"/>
      <c r="V33" s="139"/>
      <c r="W33" s="139"/>
      <c r="X33" s="139"/>
    </row>
    <row r="34" customHeight="1" spans="1:24">
      <c r="A34" s="145" t="s">
        <v>72</v>
      </c>
      <c r="B34" s="145" t="s">
        <v>72</v>
      </c>
      <c r="C34" s="145" t="s">
        <v>254</v>
      </c>
      <c r="D34" s="145" t="s">
        <v>255</v>
      </c>
      <c r="E34" s="145" t="s">
        <v>125</v>
      </c>
      <c r="F34" s="145" t="s">
        <v>126</v>
      </c>
      <c r="G34" s="145" t="s">
        <v>256</v>
      </c>
      <c r="H34" s="145" t="s">
        <v>255</v>
      </c>
      <c r="I34" s="139">
        <v>4642</v>
      </c>
      <c r="J34" s="139">
        <v>4642</v>
      </c>
      <c r="K34" s="151"/>
      <c r="L34" s="151"/>
      <c r="M34" s="79">
        <v>4642</v>
      </c>
      <c r="N34" s="151"/>
      <c r="O34" s="139"/>
      <c r="P34" s="139"/>
      <c r="Q34" s="139"/>
      <c r="R34" s="139"/>
      <c r="S34" s="139"/>
      <c r="T34" s="139"/>
      <c r="U34" s="139"/>
      <c r="V34" s="139"/>
      <c r="W34" s="139"/>
      <c r="X34" s="139"/>
    </row>
    <row r="35" customHeight="1" spans="1:24">
      <c r="A35" s="32" t="s">
        <v>174</v>
      </c>
      <c r="B35" s="33"/>
      <c r="C35" s="146"/>
      <c r="D35" s="146"/>
      <c r="E35" s="146"/>
      <c r="F35" s="146"/>
      <c r="G35" s="146"/>
      <c r="H35" s="147"/>
      <c r="I35" s="139">
        <v>2640847.95</v>
      </c>
      <c r="J35" s="139">
        <v>2640847.95</v>
      </c>
      <c r="K35" s="139"/>
      <c r="L35" s="139"/>
      <c r="M35" s="79">
        <v>2640847.95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</row>
  </sheetData>
  <mergeCells count="31">
    <mergeCell ref="A3:X3"/>
    <mergeCell ref="A4:H4"/>
    <mergeCell ref="I5:X5"/>
    <mergeCell ref="J6:N6"/>
    <mergeCell ref="O6:Q6"/>
    <mergeCell ref="S6:X6"/>
    <mergeCell ref="A35:H3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4"/>
      <c r="E2" s="2"/>
      <c r="F2" s="2"/>
      <c r="G2" s="2"/>
      <c r="H2" s="2"/>
      <c r="U2" s="134"/>
      <c r="W2" s="140" t="s">
        <v>257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54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4"/>
      <c r="W4" s="117" t="s">
        <v>2</v>
      </c>
    </row>
    <row r="5" ht="21.75" customHeight="1" spans="1:23">
      <c r="A5" s="9" t="s">
        <v>258</v>
      </c>
      <c r="B5" s="10" t="s">
        <v>186</v>
      </c>
      <c r="C5" s="9" t="s">
        <v>187</v>
      </c>
      <c r="D5" s="9" t="s">
        <v>259</v>
      </c>
      <c r="E5" s="10" t="s">
        <v>188</v>
      </c>
      <c r="F5" s="10" t="s">
        <v>189</v>
      </c>
      <c r="G5" s="10" t="s">
        <v>260</v>
      </c>
      <c r="H5" s="10" t="s">
        <v>261</v>
      </c>
      <c r="I5" s="27" t="s">
        <v>57</v>
      </c>
      <c r="J5" s="11" t="s">
        <v>262</v>
      </c>
      <c r="K5" s="12"/>
      <c r="L5" s="12"/>
      <c r="M5" s="13"/>
      <c r="N5" s="11" t="s">
        <v>194</v>
      </c>
      <c r="O5" s="12"/>
      <c r="P5" s="13"/>
      <c r="Q5" s="10" t="s">
        <v>63</v>
      </c>
      <c r="R5" s="11" t="s">
        <v>64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5" t="s">
        <v>60</v>
      </c>
      <c r="K6" s="136"/>
      <c r="L6" s="10" t="s">
        <v>61</v>
      </c>
      <c r="M6" s="10" t="s">
        <v>62</v>
      </c>
      <c r="N6" s="10" t="s">
        <v>60</v>
      </c>
      <c r="O6" s="10" t="s">
        <v>61</v>
      </c>
      <c r="P6" s="10" t="s">
        <v>62</v>
      </c>
      <c r="Q6" s="15"/>
      <c r="R6" s="10" t="s">
        <v>59</v>
      </c>
      <c r="S6" s="10" t="s">
        <v>66</v>
      </c>
      <c r="T6" s="10" t="s">
        <v>200</v>
      </c>
      <c r="U6" s="10" t="s">
        <v>68</v>
      </c>
      <c r="V6" s="10" t="s">
        <v>69</v>
      </c>
      <c r="W6" s="10" t="s">
        <v>70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7" t="s">
        <v>59</v>
      </c>
      <c r="K7" s="13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59</v>
      </c>
      <c r="K8" s="66" t="s">
        <v>263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 t="s">
        <v>264</v>
      </c>
      <c r="B10" s="68" t="s">
        <v>265</v>
      </c>
      <c r="C10" s="68" t="s">
        <v>266</v>
      </c>
      <c r="D10" s="68" t="s">
        <v>72</v>
      </c>
      <c r="E10" s="68" t="s">
        <v>129</v>
      </c>
      <c r="F10" s="68" t="s">
        <v>128</v>
      </c>
      <c r="G10" s="68" t="s">
        <v>267</v>
      </c>
      <c r="H10" s="68" t="s">
        <v>268</v>
      </c>
      <c r="I10" s="139">
        <v>120000</v>
      </c>
      <c r="J10" s="139">
        <v>120000</v>
      </c>
      <c r="K10" s="79">
        <v>120000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18.75" customHeight="1" spans="1:23">
      <c r="A11" s="32" t="s">
        <v>174</v>
      </c>
      <c r="B11" s="33"/>
      <c r="C11" s="33"/>
      <c r="D11" s="33"/>
      <c r="E11" s="33"/>
      <c r="F11" s="33"/>
      <c r="G11" s="33"/>
      <c r="H11" s="34"/>
      <c r="I11" s="139">
        <v>120000</v>
      </c>
      <c r="J11" s="139">
        <v>120000</v>
      </c>
      <c r="K11" s="79">
        <v>120000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4"/>
  <sheetViews>
    <sheetView showZeros="0" workbookViewId="0">
      <pane ySplit="1" topLeftCell="A2" activePane="bottomLeft" state="frozen"/>
      <selection/>
      <selection pane="bottomLeft" activeCell="E7" sqref="E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8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269</v>
      </c>
    </row>
    <row r="3" ht="39.75" customHeight="1" spans="1:10">
      <c r="A3" s="64" t="str">
        <f>"2025"&amp;"年部门项目支出绩效目标表"</f>
        <v>2025年部门项目支出绩效目标表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">
        <v>54</v>
      </c>
    </row>
    <row r="5" ht="44.25" customHeight="1" spans="1:10">
      <c r="A5" s="66" t="s">
        <v>187</v>
      </c>
      <c r="B5" s="66" t="s">
        <v>270</v>
      </c>
      <c r="C5" s="66" t="s">
        <v>271</v>
      </c>
      <c r="D5" s="66" t="s">
        <v>272</v>
      </c>
      <c r="E5" s="66" t="s">
        <v>273</v>
      </c>
      <c r="F5" s="67" t="s">
        <v>274</v>
      </c>
      <c r="G5" s="66" t="s">
        <v>275</v>
      </c>
      <c r="H5" s="67" t="s">
        <v>276</v>
      </c>
      <c r="I5" s="67" t="s">
        <v>277</v>
      </c>
      <c r="J5" s="66" t="s">
        <v>278</v>
      </c>
    </row>
    <row r="6" ht="18.75" customHeight="1" spans="1:10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35">
        <v>6</v>
      </c>
      <c r="G6" s="132">
        <v>7</v>
      </c>
      <c r="H6" s="35">
        <v>8</v>
      </c>
      <c r="I6" s="35">
        <v>9</v>
      </c>
      <c r="J6" s="132">
        <v>10</v>
      </c>
    </row>
    <row r="7" ht="42" customHeight="1" spans="1:10">
      <c r="A7" s="29" t="s">
        <v>72</v>
      </c>
      <c r="B7" s="68"/>
      <c r="C7" s="68"/>
      <c r="D7" s="68"/>
      <c r="E7" s="69"/>
      <c r="F7" s="70"/>
      <c r="G7" s="69"/>
      <c r="H7" s="70"/>
      <c r="I7" s="70"/>
      <c r="J7" s="69"/>
    </row>
    <row r="8" ht="52" customHeight="1" spans="1:10">
      <c r="A8" s="133" t="s">
        <v>266</v>
      </c>
      <c r="B8" s="21" t="s">
        <v>279</v>
      </c>
      <c r="C8" s="21" t="s">
        <v>280</v>
      </c>
      <c r="D8" s="21" t="s">
        <v>281</v>
      </c>
      <c r="E8" s="29" t="s">
        <v>282</v>
      </c>
      <c r="F8" s="21" t="s">
        <v>283</v>
      </c>
      <c r="G8" s="29" t="s">
        <v>284</v>
      </c>
      <c r="H8" s="21" t="s">
        <v>285</v>
      </c>
      <c r="I8" s="21" t="s">
        <v>286</v>
      </c>
      <c r="J8" s="29" t="s">
        <v>287</v>
      </c>
    </row>
    <row r="9" ht="63" customHeight="1" spans="1:10">
      <c r="A9" s="133"/>
      <c r="B9" s="21" t="s">
        <v>279</v>
      </c>
      <c r="C9" s="21" t="s">
        <v>280</v>
      </c>
      <c r="D9" s="21" t="s">
        <v>288</v>
      </c>
      <c r="E9" s="29" t="s">
        <v>289</v>
      </c>
      <c r="F9" s="21" t="s">
        <v>290</v>
      </c>
      <c r="G9" s="29" t="s">
        <v>291</v>
      </c>
      <c r="H9" s="21" t="s">
        <v>292</v>
      </c>
      <c r="I9" s="21" t="s">
        <v>293</v>
      </c>
      <c r="J9" s="29" t="s">
        <v>294</v>
      </c>
    </row>
    <row r="10" ht="48" customHeight="1" spans="1:10">
      <c r="A10" s="133"/>
      <c r="B10" s="21" t="s">
        <v>279</v>
      </c>
      <c r="C10" s="21" t="s">
        <v>280</v>
      </c>
      <c r="D10" s="21" t="s">
        <v>295</v>
      </c>
      <c r="E10" s="29" t="s">
        <v>296</v>
      </c>
      <c r="F10" s="21" t="s">
        <v>290</v>
      </c>
      <c r="G10" s="29" t="s">
        <v>297</v>
      </c>
      <c r="H10" s="21" t="s">
        <v>292</v>
      </c>
      <c r="I10" s="21" t="s">
        <v>293</v>
      </c>
      <c r="J10" s="29" t="s">
        <v>298</v>
      </c>
    </row>
    <row r="11" ht="35" customHeight="1" spans="1:10">
      <c r="A11" s="133"/>
      <c r="B11" s="21" t="s">
        <v>279</v>
      </c>
      <c r="C11" s="21" t="s">
        <v>299</v>
      </c>
      <c r="D11" s="21" t="s">
        <v>300</v>
      </c>
      <c r="E11" s="29" t="s">
        <v>301</v>
      </c>
      <c r="F11" s="21" t="s">
        <v>283</v>
      </c>
      <c r="G11" s="29" t="s">
        <v>302</v>
      </c>
      <c r="H11" s="21" t="s">
        <v>303</v>
      </c>
      <c r="I11" s="21" t="s">
        <v>286</v>
      </c>
      <c r="J11" s="29" t="s">
        <v>304</v>
      </c>
    </row>
    <row r="12" ht="47" customHeight="1" spans="1:10">
      <c r="A12" s="133"/>
      <c r="B12" s="21" t="s">
        <v>279</v>
      </c>
      <c r="C12" s="21" t="s">
        <v>299</v>
      </c>
      <c r="D12" s="21" t="s">
        <v>305</v>
      </c>
      <c r="E12" s="29" t="s">
        <v>306</v>
      </c>
      <c r="F12" s="21" t="s">
        <v>283</v>
      </c>
      <c r="G12" s="29" t="s">
        <v>291</v>
      </c>
      <c r="H12" s="21" t="s">
        <v>292</v>
      </c>
      <c r="I12" s="21" t="s">
        <v>293</v>
      </c>
      <c r="J12" s="29" t="s">
        <v>307</v>
      </c>
    </row>
    <row r="13" ht="47" customHeight="1" spans="1:10">
      <c r="A13" s="133"/>
      <c r="B13" s="21" t="s">
        <v>279</v>
      </c>
      <c r="C13" s="21" t="s">
        <v>308</v>
      </c>
      <c r="D13" s="21" t="s">
        <v>309</v>
      </c>
      <c r="E13" s="29" t="s">
        <v>310</v>
      </c>
      <c r="F13" s="21" t="s">
        <v>283</v>
      </c>
      <c r="G13" s="29" t="s">
        <v>311</v>
      </c>
      <c r="H13" s="21" t="s">
        <v>292</v>
      </c>
      <c r="I13" s="21" t="s">
        <v>293</v>
      </c>
      <c r="J13" s="29" t="s">
        <v>312</v>
      </c>
    </row>
    <row r="14" ht="35" customHeight="1"/>
  </sheetData>
  <mergeCells count="4">
    <mergeCell ref="A3:J3"/>
    <mergeCell ref="A4:H4"/>
    <mergeCell ref="A8:A13"/>
    <mergeCell ref="B8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张玲芬</cp:lastModifiedBy>
  <dcterms:created xsi:type="dcterms:W3CDTF">2025-02-06T07:09:00Z</dcterms:created>
  <dcterms:modified xsi:type="dcterms:W3CDTF">2025-04-23T01:33:31Z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93DB1DA996684879813F0953AE29E462</vt:lpwstr>
  </property>
  <property fmtid="{D5CDD505-2E9C-101B-9397-08002B2CF9AE}" pid="3" name="KSOProductBuildVer">
    <vt:lpwstr>2052-11.1.0.14309</vt:lpwstr>
  </property>
</Properties>
</file>