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<sst xmlns="http://schemas.openxmlformats.org/spreadsheetml/2006/main" count="754" uniqueCount="348">
  <si>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</si>
  <si>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</si>
  <si>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</si>
  <si>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</si>
  <si>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</si>
  <si>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</si>
  <si>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</si>
  <si>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</si>
  <si>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</si>
  <si>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</si>
  <si>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</si>
  <si>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</si>
  <si>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</si>
  <si>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</si>
  <si>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</si>
  <si>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</si>
  <si>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</si>
  <si>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</si>
  <si>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</si>
  <si>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</si>
  <si>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</si>
  <si>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</si>
  <si>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</si>
  <si>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</si>
  <si>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</si>
  <si>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</si>
  <si>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</si>
  <si>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</si>
  <si>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</si>
  <si>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</si>
  <si>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</si>
  <si>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</si>
  <si>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</si>
  <si>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</si>
  <si>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</si>
  <si>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</si>
  <si>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</si>
  <si>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</si>
  <si>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</si>
  <si>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</si>
  <si>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</si>
  <si>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</si>
  <si>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</si>
  <si>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</si>
  <si>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</si>
  <si>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137008013</t>
  </si>
  <si>
    <t>嵩明县审计局</t>
  </si>
  <si>
    <t>137008013001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</si>
  <si>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</si>
  <si>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</si>
  <si>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</si>
  <si>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</si>
  <si>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</si>
  <si>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</si>
  <si>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</si>
  <si>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</si>
  <si>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</si>
  <si>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</si>
  <si>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</si>
  <si>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</si>
  <si>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</si>
  <si>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</si>
  <si>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</si>
  <si>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</si>
  <si>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</si>
  <si>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</si>
  <si>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</si>
  <si>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</si>
  <si>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</si>
  <si>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</si>
  <si>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</si>
  <si>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</si>
  <si>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</si>
  <si>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</si>
  <si>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</si>
  <si>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</si>
  <si>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</si>
  <si>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</si>
  <si>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</si>
  <si>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</si>
  <si>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</si>
  <si>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</si>
  <si>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</si>
  <si>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</si>
  <si>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</si>
  <si>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</si>
  <si>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</si>
  <si>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</si>
  <si>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</si>
  <si>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</si>
  <si>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</si>
  <si>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</si>
  <si>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</si>
  <si>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</si>
  <si>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</si>
  <si>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</si>
  <si>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</si>
  <si>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</si>
  <si>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</si>
  <si>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</si>
  <si>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</si>
  <si>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</si>
  <si>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</si>
  <si>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</si>
  <si>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</si>
  <si>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</si>
  <si>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</si>
  <si>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</si>
  <si>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</si>
  <si>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</si>
  <si>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</si>
  <si>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</si>
  <si>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</si>
  <si>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</si>
  <si>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</si>
  <si>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</si>
  <si>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</si>
  <si>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</si>
  <si>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</si>
  <si>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</si>
  <si>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</si>
  <si>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</si>
  <si>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</si>
  <si>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</si>
  <si>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</si>
  <si>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</si>
  <si>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</si>
  <si>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</si>
  <si>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</si>
  <si>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</si>
  <si>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</si>
  <si>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</si>
  <si>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</si>
  <si>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</si>
  <si>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</si>
  <si>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</si>
  <si>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</si>
  <si>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</si>
  <si>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</si>
  <si>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</si>
  <si>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</si>
  <si>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</si>
  <si>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</si>
  <si>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</si>
  <si>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</si>
  <si>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530000210000000027534</t>
  </si>
  <si>
    <t>行政人员支出工资</t>
  </si>
  <si>
    <t>30101</t>
  </si>
  <si>
    <t>基本工资</t>
  </si>
  <si>
    <t>30102</t>
  </si>
  <si>
    <t>津贴补贴</t>
  </si>
  <si>
    <t>30103</t>
  </si>
  <si>
    <t>奖金</t>
  </si>
  <si>
    <t>530000210000000027536</t>
  </si>
  <si>
    <t>社会保障缴费</t>
  </si>
  <si>
    <t>30108</t>
  </si>
  <si>
    <t>机关事业单位基本养老保险缴费</t>
  </si>
  <si>
    <t>30112</t>
  </si>
  <si>
    <t>其他社会保障缴费</t>
  </si>
  <si>
    <t>30110</t>
  </si>
  <si>
    <t>职工基本医疗保险缴费</t>
  </si>
  <si>
    <t>30111</t>
  </si>
  <si>
    <t>公务员医疗补助缴费</t>
  </si>
  <si>
    <t>530000210000000027541</t>
  </si>
  <si>
    <t>30113</t>
  </si>
  <si>
    <t>530000210000000027542</t>
  </si>
  <si>
    <t>对个人和家庭的补助</t>
  </si>
  <si>
    <t>30305</t>
  </si>
  <si>
    <t>生活补助</t>
  </si>
  <si>
    <t>530000210000000027547</t>
  </si>
  <si>
    <t>30217</t>
  </si>
  <si>
    <t>530000210000000027549</t>
  </si>
  <si>
    <t>行政人员公务交通补贴</t>
  </si>
  <si>
    <t>30239</t>
  </si>
  <si>
    <t>其他交通费用</t>
  </si>
  <si>
    <t>530000210000000027550</t>
  </si>
  <si>
    <t>工会经费</t>
  </si>
  <si>
    <t>30228</t>
  </si>
  <si>
    <t>530000210000000027551</t>
  </si>
  <si>
    <t>一般公用经费</t>
  </si>
  <si>
    <t>30201</t>
  </si>
  <si>
    <t>办公费</t>
  </si>
  <si>
    <t>30202</t>
  </si>
  <si>
    <t>印刷费</t>
  </si>
  <si>
    <t>30205</t>
  </si>
  <si>
    <t>水费</t>
  </si>
  <si>
    <t>30206</t>
  </si>
  <si>
    <t>电费</t>
  </si>
  <si>
    <t>30207</t>
  </si>
  <si>
    <t>邮电费</t>
  </si>
  <si>
    <t>30229</t>
  </si>
  <si>
    <t>福利费</t>
  </si>
  <si>
    <t>30299</t>
  </si>
  <si>
    <t>其他商品和服务支出</t>
  </si>
  <si>
    <t>530000241100002220642</t>
  </si>
  <si>
    <t>行政人员绩效奖</t>
  </si>
  <si>
    <t>预算05-1表</t>
  </si>
  <si>
    <t>2025年部门项目支出预算表</t>
  </si>
  <si>
    <t>项目分类</t>
  </si>
  <si>
    <t>项目单位</t>
  </si>
  <si>
    <t>本年拨款</t>
  </si>
  <si>
    <t>其中：本次下达</t>
  </si>
  <si>
    <t>审计业务经费</t>
  </si>
  <si>
    <t>专项业务类</t>
  </si>
  <si>
    <t>530000200000000007367</t>
  </si>
  <si>
    <t>30211</t>
  </si>
  <si>
    <t>差旅费</t>
  </si>
  <si>
    <t>30213</t>
  </si>
  <si>
    <t>维修（护）费</t>
  </si>
  <si>
    <t>30227</t>
  </si>
  <si>
    <t>委托业务费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</si>
  <si>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</si>
  <si>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</si>
  <si>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</si>
  <si>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</si>
  <si>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</si>
  <si>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</si>
  <si>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</si>
  <si>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</si>
  <si>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</si>
  <si>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</si>
  <si>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</si>
  <si>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</si>
  <si>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2025年至2027年总体目标，嵩明县审计局2025年坚持和加强党对审计工作的集中统一领导，充分发挥县委审计办功能，牢牢把握审计首先是经济监督定位，切实发挥好“经济体检”重要作用，全面抓好经济责任审计、民生专项资金审计、财政预算执行审计、固定资产投资审计等项目实施。</t>
  </si>
  <si>
    <t>产出指标</t>
  </si>
  <si>
    <t>数量指标</t>
  </si>
  <si>
    <t>审计单位</t>
  </si>
  <si>
    <t>&gt;=</t>
  </si>
  <si>
    <t>15</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</si>
  <si>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</si>
  <si>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</si>
  <si>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</si>
  <si>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</si>
  <si>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</si>
  <si>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</si>
  <si>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提交审计信息</t>
  </si>
  <si>
    <t>20</t>
  </si>
  <si>
    <t>反映提交的审计专题、综合性报告和审计信息、简报、动态等数量情况。</t>
  </si>
  <si>
    <t>审计提出建议</t>
  </si>
  <si>
    <t>条</t>
  </si>
  <si>
    <t>反映审计部门提出审计建议数量情况。</t>
  </si>
  <si>
    <t>效益指标</t>
  </si>
  <si>
    <t>经济效益</t>
  </si>
  <si>
    <t>审计期间整改金额</t>
  </si>
  <si>
    <t>150</t>
  </si>
  <si>
    <t>万元</t>
  </si>
  <si>
    <t>反映审计报告确定的，被审计单位在审计通知书下达后、审计报告正式出具之前，经审计指出后整改的问题金额。</t>
  </si>
  <si>
    <t>可持续影响</t>
  </si>
  <si>
    <t>审计建议采纳率</t>
  </si>
  <si>
    <t>95</t>
  </si>
  <si>
    <t>%</t>
  </si>
  <si>
    <t>反映审计建议被各单位采纳情况。 审计建议采纳率=被采纳审计建议/审计提出建议</t>
  </si>
  <si>
    <t>满意度指标</t>
  </si>
  <si>
    <t>服务对象满意度</t>
  </si>
  <si>
    <t>向社会公告审计结果</t>
  </si>
  <si>
    <t>1.00</t>
  </si>
  <si>
    <t>反映审计机关以审计准则规定的形式，向社会公开有关经济责任审计报告、审计决定书等审计结论性文书所反映内容的公告篇数，以正式审计公告数量为准。</t>
  </si>
  <si>
    <t>预算06表</t>
  </si>
  <si>
    <t>2025年部门政府性基金预算支出预算表</t>
  </si>
  <si>
    <t>政府性基金预算支出</t>
  </si>
  <si>
    <t>注：嵩明县审计局无政府性基金收入，无使用政府性基金安排的支出，所以政府性基金预算支出预算表公开空表。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</si>
  <si>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</si>
  <si>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</si>
  <si>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</si>
  <si>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</si>
  <si>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</si>
  <si>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</si>
  <si>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</si>
  <si>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</si>
  <si>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</si>
  <si>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</si>
  <si>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</si>
  <si>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</si>
  <si>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法律顾问咨询服务</t>
  </si>
  <si>
    <t>C20030300 法律咨询服务</t>
  </si>
  <si>
    <t>年</t>
  </si>
  <si>
    <t>购买社会服务参与审计</t>
  </si>
  <si>
    <t>C23030000 审计服务</t>
  </si>
  <si>
    <t>购买物业保洁管理服务</t>
  </si>
  <si>
    <t>C21040000 物业管理服务</t>
  </si>
  <si>
    <t>印刷审计资料文书</t>
  </si>
  <si>
    <t>C23090100 印刷服务</t>
  </si>
  <si>
    <t>购买复印纸</t>
  </si>
  <si>
    <t>A05040101 复印纸</t>
  </si>
  <si>
    <t>箱</t>
  </si>
  <si>
    <t>预算08表</t>
  </si>
  <si>
    <t>2025年部门政府购买服务预算表</t>
  </si>
  <si>
    <t>政府购买服务项目</t>
  </si>
  <si>
    <t>政府购买服务目录</t>
  </si>
  <si>
    <t>法律顾问咨询</t>
  </si>
  <si>
    <t>B0101 法律顾问服务</t>
  </si>
  <si>
    <t>B0302 审计服务</t>
  </si>
  <si>
    <t>物业管理保洁服务</t>
  </si>
  <si>
    <t>B1102 物业管理服务</t>
  </si>
  <si>
    <t>B1104 印刷和出版服务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</si>
  <si>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</si>
  <si>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</si>
  <si>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</si>
  <si>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</si>
  <si>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</si>
  <si>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</si>
  <si>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</si>
  <si>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</si>
  <si>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</si>
  <si>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</si>
  <si>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</si>
  <si>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</si>
  <si>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</si>
  <si>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</si>
  <si>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</si>
  <si>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</si>
  <si>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</si>
  <si>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</si>
  <si>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</si>
  <si>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</si>
  <si>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</si>
  <si>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</si>
  <si>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</si>
  <si>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</si>
  <si>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注：嵩明县审计局无省对下转移支付情况，所以省对下转移支付预算表公开空表。</t>
  </si>
  <si>
    <t>预算09-2表</t>
  </si>
  <si>
    <t>2025年省对下转移支付绩效目标表</t>
  </si>
  <si>
    <t>注：嵩明县审计局无省对下转移支付情况，所以省对下转移支付绩效目标表公开空表。</t>
  </si>
  <si>
    <t>预算10表</t>
  </si>
  <si>
    <t>2025年新增资产配置表</t>
  </si>
  <si>
    <t>资产类别</t>
  </si>
  <si>
    <t>资产分类代码.名称</t>
  </si>
  <si>
    <t>资产名称</t>
  </si>
  <si>
    <t>计量单位</t>
  </si>
  <si>
    <t>财政部门批复数（元）</t>
  </si>
  <si>
    <t>单价</t>
  </si>
  <si>
    <t>金额</t>
  </si>
  <si>
    <t>4</t>
  </si>
  <si>
    <t>8</t>
  </si>
  <si>
    <t>注：嵩明县审计局无新增资产配置情况，所以新增资产配置表公开空表。</t>
  </si>
  <si>
    <t>预算11表</t>
  </si>
  <si>
    <t>2025年中央转移支付补助项目支出预算表</t>
  </si>
  <si>
    <t>上级补助</t>
  </si>
  <si>
    <t>注：按现行会计核算体系，嵩明县审计局无中央转移支付情况，所以中央转移支付补助项目支出预算表公开空表。</t>
  </si>
  <si>
    <t>预算12表</t>
  </si>
  <si>
    <t>2025年部门项目支出中期规划预算表</t>
  </si>
  <si>
    <t>项目级次</t>
  </si>
  <si>
    <t>2025年</t>
  </si>
  <si>
    <t>2026年</t>
  </si>
  <si>
    <t>2027年</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</si>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</sst>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hh:mm:ss"/>
    <numFmt numFmtId="179" formatCode="#,##0;\-#,##0;;@"/>
    <numFmt numFmtId="180" formatCode="yyyy\-mm\-dd"/>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style="thin">
        <color auto="1"/>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8"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80" fontId="8" fillId="0" borderId="7">
      <alignment horizontal="right" vertical="center"/>
    </xf>
    <xf numFmtId="0" fontId="27" fillId="0" borderId="0" applyNumberFormat="0" applyFill="0" applyBorder="0" applyAlignment="0" applyProtection="0">
      <alignment vertical="center"/>
    </xf>
    <xf numFmtId="0" fontId="0" fillId="7" borderId="18"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25" fillId="9" borderId="0" applyNumberFormat="0" applyBorder="0" applyAlignment="0" applyProtection="0">
      <alignment vertical="center"/>
    </xf>
    <xf numFmtId="0" fontId="28" fillId="0" borderId="20" applyNumberFormat="0" applyFill="0" applyAlignment="0" applyProtection="0">
      <alignment vertical="center"/>
    </xf>
    <xf numFmtId="0" fontId="25" fillId="10" borderId="0" applyNumberFormat="0" applyBorder="0" applyAlignment="0" applyProtection="0">
      <alignment vertical="center"/>
    </xf>
    <xf numFmtId="0" fontId="34" fillId="11" borderId="21" applyNumberFormat="0" applyAlignment="0" applyProtection="0">
      <alignment vertical="center"/>
    </xf>
    <xf numFmtId="0" fontId="35" fillId="11" borderId="17" applyNumberFormat="0" applyAlignment="0" applyProtection="0">
      <alignment vertical="center"/>
    </xf>
    <xf numFmtId="0" fontId="36" fillId="12" borderId="22"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8"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9" fontId="8" fillId="0" borderId="7">
      <alignment horizontal="right" vertical="center"/>
    </xf>
  </cellStyleXfs>
  <cellXfs count="179">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1" fillId="0" borderId="7" xfId="0" applyFont="1" applyBorder="1" applyAlignment="1" applyProtection="1">
      <alignment horizontal="center" vertical="center"/>
      <protection locked="0"/>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79" fontId="8" fillId="0" borderId="7" xfId="56">
      <alignment horizontal="right" vertical="center"/>
    </xf>
    <xf numFmtId="176" fontId="8" fillId="0" borderId="7" xfId="54">
      <alignment horizontal="right" vertical="center"/>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4" fillId="0" borderId="11" xfId="0" applyFont="1" applyBorder="1" applyAlignment="1">
      <alignment horizontal="center"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3" fillId="0" borderId="14" xfId="0" applyFont="1" applyBorder="1" applyAlignment="1">
      <alignment horizontal="right" vertical="center"/>
    </xf>
    <xf numFmtId="0" fontId="3" fillId="0" borderId="14" xfId="0" applyFont="1" applyBorder="1" applyAlignment="1">
      <alignment horizontal="center" vertical="center" wrapText="1"/>
    </xf>
    <xf numFmtId="179"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2"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4"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1" sqref="A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6" customHeight="1" spans="4:4">
      <c r="D1" s="100" t="s">
        <v>0</v>
      </c>
    </row>
    <row r="2" ht="41" customHeight="1" spans="1:4">
      <c r="A2" s="42" t="s">
        <v>1</v>
      </c>
      <c r="B2" s="171"/>
      <c r="C2" s="171"/>
      <c r="D2" s="171"/>
    </row>
    <row r="3" ht="22" customHeight="1" spans="1:4">
      <c r="A3" s="93" t="str">
        <f>"单位名称："&amp;"嵩明县审计局"</f>
        <v>单位名称：嵩明县审计局</v>
      </c>
      <c r="B3" s="136"/>
      <c r="C3" s="136"/>
      <c r="D3" s="99"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7" t="s">
        <v>8</v>
      </c>
      <c r="B7" s="123">
        <v>3206473.91</v>
      </c>
      <c r="C7" s="109" t="str">
        <f>"一"&amp;"、"&amp;"一般公共服务支出"</f>
        <v>一、一般公共服务支出</v>
      </c>
      <c r="D7" s="123">
        <v>3782445.47</v>
      </c>
    </row>
    <row r="8" ht="25.4" customHeight="1" spans="1:4">
      <c r="A8" s="147" t="s">
        <v>9</v>
      </c>
      <c r="B8" s="123"/>
      <c r="C8" s="109" t="str">
        <f>"二"&amp;"、"&amp;"社会保障和就业支出"</f>
        <v>二、社会保障和就业支出</v>
      </c>
      <c r="D8" s="123">
        <v>212001.44</v>
      </c>
    </row>
    <row r="9" ht="25.4" customHeight="1" spans="1:4">
      <c r="A9" s="147" t="s">
        <v>10</v>
      </c>
      <c r="B9" s="123"/>
      <c r="C9" s="109" t="str">
        <f>"三"&amp;"、"&amp;"卫生健康支出"</f>
        <v>三、卫生健康支出</v>
      </c>
      <c r="D9" s="123">
        <v>158457.5</v>
      </c>
    </row>
    <row r="10" ht="25.4" customHeight="1" spans="1:4">
      <c r="A10" s="147" t="s">
        <v>11</v>
      </c>
      <c r="B10" s="92"/>
      <c r="C10" s="109" t="str">
        <f>"四"&amp;"、"&amp;"住房保障支出"</f>
        <v>四、住房保障支出</v>
      </c>
      <c r="D10" s="123">
        <v>190641.9</v>
      </c>
    </row>
    <row r="11" ht="25.4" customHeight="1" spans="1:4">
      <c r="A11" s="147" t="s">
        <v>12</v>
      </c>
      <c r="B11" s="123">
        <v>1152847.59</v>
      </c>
      <c r="C11" s="109"/>
      <c r="D11" s="123"/>
    </row>
    <row r="12" ht="25.4" customHeight="1" spans="1:4">
      <c r="A12" s="147" t="s">
        <v>13</v>
      </c>
      <c r="B12" s="92"/>
      <c r="C12" s="109"/>
      <c r="D12" s="123"/>
    </row>
    <row r="13" ht="25.4" customHeight="1" spans="1:4">
      <c r="A13" s="147" t="s">
        <v>14</v>
      </c>
      <c r="B13" s="92"/>
      <c r="C13" s="109"/>
      <c r="D13" s="123"/>
    </row>
    <row r="14" ht="25.4" customHeight="1" spans="1:4">
      <c r="A14" s="147" t="s">
        <v>15</v>
      </c>
      <c r="B14" s="92"/>
      <c r="C14" s="109"/>
      <c r="D14" s="123"/>
    </row>
    <row r="15" ht="25.4" customHeight="1" spans="1:4">
      <c r="A15" s="172" t="s">
        <v>16</v>
      </c>
      <c r="B15" s="92"/>
      <c r="C15" s="109"/>
      <c r="D15" s="123"/>
    </row>
    <row r="16" ht="25.4" customHeight="1" spans="1:4">
      <c r="A16" s="172" t="s">
        <v>17</v>
      </c>
      <c r="B16" s="123">
        <v>1152847.59</v>
      </c>
      <c r="C16" s="109"/>
      <c r="D16" s="123"/>
    </row>
    <row r="17" ht="25.4" customHeight="1" spans="1:4">
      <c r="A17" s="173" t="s">
        <v>18</v>
      </c>
      <c r="B17" s="143">
        <v>4359321.5</v>
      </c>
      <c r="C17" s="144" t="s">
        <v>19</v>
      </c>
      <c r="D17" s="143">
        <v>4343546.31</v>
      </c>
    </row>
    <row r="18" ht="25.4" customHeight="1" spans="1:4">
      <c r="A18" s="174" t="s">
        <v>20</v>
      </c>
      <c r="B18" s="143"/>
      <c r="C18" s="175" t="s">
        <v>21</v>
      </c>
      <c r="D18" s="176">
        <v>15775.19</v>
      </c>
    </row>
    <row r="19" ht="25.4" customHeight="1" spans="1:4">
      <c r="A19" s="177" t="s">
        <v>22</v>
      </c>
      <c r="B19" s="123"/>
      <c r="C19" s="145" t="s">
        <v>22</v>
      </c>
      <c r="D19" s="92"/>
    </row>
    <row r="20" ht="25.4" customHeight="1" spans="1:4">
      <c r="A20" s="177" t="s">
        <v>23</v>
      </c>
      <c r="B20" s="123"/>
      <c r="C20" s="145" t="s">
        <v>24</v>
      </c>
      <c r="D20" s="92">
        <v>15775.19</v>
      </c>
    </row>
    <row r="21" ht="25.4" customHeight="1" spans="1:4">
      <c r="A21" s="178" t="s">
        <v>25</v>
      </c>
      <c r="B21" s="143">
        <v>4359321.5</v>
      </c>
      <c r="C21" s="144" t="s">
        <v>26</v>
      </c>
      <c r="D21" s="139">
        <v>4359321.5</v>
      </c>
    </row>
  </sheetData>
  <mergeCells count="8">
    <mergeCell ref="A2:D2"/>
    <mergeCell ref="A3:B3"/>
    <mergeCell ref="A4:B4"/>
    <mergeCell ref="C4:D4"/>
    <mergeCell ref="A5:A6"/>
    <mergeCell ref="B5:B6"/>
    <mergeCell ref="C5:C6"/>
    <mergeCell ref="D5:D6"/>
  </mergeCells>
  <pageMargins left="0.75" right="0.75" top="1" bottom="1" header="0.5" footer="0.5"/>
  <pageSetup paperSize="9" scale="74"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ht="18" customHeight="1" spans="6:6">
      <c r="F1" s="52" t="s">
        <v>257</v>
      </c>
    </row>
    <row r="2" ht="32" customHeight="1" spans="1:6">
      <c r="A2" s="26" t="s">
        <v>258</v>
      </c>
      <c r="B2" s="26"/>
      <c r="C2" s="26"/>
      <c r="D2" s="26"/>
      <c r="E2" s="26"/>
      <c r="F2" s="26"/>
    </row>
    <row r="3" ht="20" customHeight="1" spans="1:6">
      <c r="A3" s="101" t="str">
        <f>"单位名称："&amp;"嵩明县审计局"</f>
        <v>单位名称：嵩明县审计局</v>
      </c>
      <c r="B3" s="102"/>
      <c r="C3" s="102"/>
      <c r="D3" s="55"/>
      <c r="E3" s="55"/>
      <c r="F3" s="103" t="s">
        <v>2</v>
      </c>
    </row>
    <row r="4" ht="18.75" customHeight="1" spans="1:6">
      <c r="A4" s="9" t="s">
        <v>130</v>
      </c>
      <c r="B4" s="9" t="s">
        <v>50</v>
      </c>
      <c r="C4" s="9" t="s">
        <v>51</v>
      </c>
      <c r="D4" s="15" t="s">
        <v>259</v>
      </c>
      <c r="E4" s="61"/>
      <c r="F4" s="61"/>
    </row>
    <row r="5" ht="31" customHeight="1" spans="1:6">
      <c r="A5" s="18"/>
      <c r="B5" s="18"/>
      <c r="C5" s="18"/>
      <c r="D5" s="15" t="s">
        <v>31</v>
      </c>
      <c r="E5" s="61" t="s">
        <v>59</v>
      </c>
      <c r="F5" s="61" t="s">
        <v>60</v>
      </c>
    </row>
    <row r="6" ht="23" customHeight="1" spans="1:6">
      <c r="A6" s="61">
        <v>1</v>
      </c>
      <c r="B6" s="61">
        <v>2</v>
      </c>
      <c r="C6" s="61">
        <v>3</v>
      </c>
      <c r="D6" s="61">
        <v>4</v>
      </c>
      <c r="E6" s="61">
        <v>5</v>
      </c>
      <c r="F6" s="61">
        <v>6</v>
      </c>
    </row>
    <row r="7" ht="20.25" customHeight="1" spans="1:6">
      <c r="A7" s="28"/>
      <c r="B7" s="28"/>
      <c r="C7" s="28"/>
      <c r="D7" s="22"/>
      <c r="E7" s="22"/>
      <c r="F7" s="22"/>
    </row>
    <row r="8" ht="21" customHeight="1" spans="1:6">
      <c r="A8" s="104" t="s">
        <v>96</v>
      </c>
      <c r="B8" s="105"/>
      <c r="C8" s="105" t="s">
        <v>96</v>
      </c>
      <c r="D8" s="22"/>
      <c r="E8" s="22"/>
      <c r="F8" s="22"/>
    </row>
    <row r="9" customHeight="1" spans="1:1">
      <c r="A9" s="32" t="s">
        <v>260</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F10" sqref="F10"/>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6" width="17.4444444444444" customWidth="1"/>
    <col min="7" max="7" width="16.7777777777778" customWidth="1"/>
    <col min="8" max="8" width="16.8888888888889" customWidth="1"/>
    <col min="9" max="11" width="14.7407407407407" customWidth="1"/>
    <col min="12" max="12" width="18.1111111111111" customWidth="1"/>
    <col min="13" max="16" width="12.5740740740741" customWidth="1"/>
    <col min="17" max="17" width="17.6666666666667" customWidth="1"/>
  </cols>
  <sheetData>
    <row r="1" ht="18" customHeight="1" spans="15:17">
      <c r="O1" s="51"/>
      <c r="P1" s="51"/>
      <c r="Q1" s="99" t="s">
        <v>261</v>
      </c>
    </row>
    <row r="2" ht="29" customHeight="1" spans="1:17">
      <c r="A2" s="53" t="s">
        <v>262</v>
      </c>
      <c r="B2" s="26"/>
      <c r="C2" s="26"/>
      <c r="D2" s="26"/>
      <c r="E2" s="26"/>
      <c r="F2" s="26"/>
      <c r="G2" s="26"/>
      <c r="H2" s="26"/>
      <c r="I2" s="26"/>
      <c r="J2" s="26"/>
      <c r="K2" s="43"/>
      <c r="L2" s="26"/>
      <c r="M2" s="26"/>
      <c r="N2" s="26"/>
      <c r="O2" s="43"/>
      <c r="P2" s="43"/>
      <c r="Q2" s="26"/>
    </row>
    <row r="3" ht="22" customHeight="1" spans="1:17">
      <c r="A3" s="93" t="str">
        <f>"单位名称："&amp;"嵩明县审计局"</f>
        <v>单位名称：嵩明县审计局</v>
      </c>
      <c r="B3" s="6"/>
      <c r="C3" s="6"/>
      <c r="D3" s="6"/>
      <c r="E3" s="6"/>
      <c r="F3" s="6"/>
      <c r="G3" s="6"/>
      <c r="H3" s="6"/>
      <c r="I3" s="6"/>
      <c r="J3" s="6"/>
      <c r="O3" s="62"/>
      <c r="P3" s="62"/>
      <c r="Q3" s="100" t="s">
        <v>121</v>
      </c>
    </row>
    <row r="4" ht="19" customHeight="1" spans="1:17">
      <c r="A4" s="9" t="s">
        <v>263</v>
      </c>
      <c r="B4" s="67" t="s">
        <v>264</v>
      </c>
      <c r="C4" s="67" t="s">
        <v>265</v>
      </c>
      <c r="D4" s="67" t="s">
        <v>266</v>
      </c>
      <c r="E4" s="67" t="s">
        <v>267</v>
      </c>
      <c r="F4" s="67" t="s">
        <v>268</v>
      </c>
      <c r="G4" s="68" t="s">
        <v>137</v>
      </c>
      <c r="H4" s="68"/>
      <c r="I4" s="68"/>
      <c r="J4" s="68"/>
      <c r="K4" s="69"/>
      <c r="L4" s="68"/>
      <c r="M4" s="68"/>
      <c r="N4" s="68"/>
      <c r="O4" s="86"/>
      <c r="P4" s="69"/>
      <c r="Q4" s="87"/>
    </row>
    <row r="5" ht="19" customHeight="1" spans="1:17">
      <c r="A5" s="14"/>
      <c r="B5" s="70"/>
      <c r="C5" s="70"/>
      <c r="D5" s="70"/>
      <c r="E5" s="70"/>
      <c r="F5" s="70"/>
      <c r="G5" s="70" t="s">
        <v>31</v>
      </c>
      <c r="H5" s="70" t="s">
        <v>34</v>
      </c>
      <c r="I5" s="70" t="s">
        <v>269</v>
      </c>
      <c r="J5" s="70" t="s">
        <v>270</v>
      </c>
      <c r="K5" s="71" t="s">
        <v>271</v>
      </c>
      <c r="L5" s="88" t="s">
        <v>272</v>
      </c>
      <c r="M5" s="88"/>
      <c r="N5" s="88"/>
      <c r="O5" s="89"/>
      <c r="P5" s="90"/>
      <c r="Q5" s="72"/>
    </row>
    <row r="6" ht="54" customHeight="1" spans="1:17">
      <c r="A6" s="17"/>
      <c r="B6" s="72"/>
      <c r="C6" s="72"/>
      <c r="D6" s="72"/>
      <c r="E6" s="72"/>
      <c r="F6" s="72"/>
      <c r="G6" s="72"/>
      <c r="H6" s="72" t="s">
        <v>33</v>
      </c>
      <c r="I6" s="72"/>
      <c r="J6" s="72"/>
      <c r="K6" s="73"/>
      <c r="L6" s="72" t="s">
        <v>33</v>
      </c>
      <c r="M6" s="72" t="s">
        <v>44</v>
      </c>
      <c r="N6" s="72" t="s">
        <v>144</v>
      </c>
      <c r="O6" s="91" t="s">
        <v>40</v>
      </c>
      <c r="P6" s="73" t="s">
        <v>41</v>
      </c>
      <c r="Q6" s="72" t="s">
        <v>42</v>
      </c>
    </row>
    <row r="7" ht="19" customHeight="1" spans="1:17">
      <c r="A7" s="18">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23" customHeight="1" spans="1:17">
      <c r="A8" s="74" t="s">
        <v>46</v>
      </c>
      <c r="B8" s="75"/>
      <c r="C8" s="75"/>
      <c r="D8" s="75"/>
      <c r="E8" s="96"/>
      <c r="F8" s="22">
        <v>1248000</v>
      </c>
      <c r="G8" s="22">
        <v>1248000</v>
      </c>
      <c r="H8" s="22">
        <v>248000</v>
      </c>
      <c r="I8" s="22"/>
      <c r="J8" s="22"/>
      <c r="K8" s="22"/>
      <c r="L8" s="22">
        <v>1000000</v>
      </c>
      <c r="M8" s="22"/>
      <c r="N8" s="22"/>
      <c r="O8" s="22"/>
      <c r="P8" s="22"/>
      <c r="Q8" s="22">
        <v>1000000</v>
      </c>
    </row>
    <row r="9" ht="23" customHeight="1" spans="1:17">
      <c r="A9" s="77" t="s">
        <v>46</v>
      </c>
      <c r="B9" s="75"/>
      <c r="C9" s="75"/>
      <c r="D9" s="97"/>
      <c r="E9" s="98"/>
      <c r="F9" s="22">
        <v>1248000</v>
      </c>
      <c r="G9" s="22">
        <v>1248000</v>
      </c>
      <c r="H9" s="22">
        <v>248000</v>
      </c>
      <c r="I9" s="22"/>
      <c r="J9" s="22"/>
      <c r="K9" s="22"/>
      <c r="L9" s="22">
        <v>1000000</v>
      </c>
      <c r="M9" s="22"/>
      <c r="N9" s="22"/>
      <c r="O9" s="22"/>
      <c r="P9" s="22"/>
      <c r="Q9" s="22">
        <v>1000000</v>
      </c>
    </row>
    <row r="10" ht="23" customHeight="1" spans="1:17">
      <c r="A10" s="78" t="s">
        <v>202</v>
      </c>
      <c r="B10" s="75" t="s">
        <v>273</v>
      </c>
      <c r="C10" s="75" t="s">
        <v>274</v>
      </c>
      <c r="D10" s="97" t="s">
        <v>275</v>
      </c>
      <c r="E10" s="98">
        <v>1</v>
      </c>
      <c r="F10" s="22">
        <v>20000</v>
      </c>
      <c r="G10" s="22">
        <v>20000</v>
      </c>
      <c r="H10" s="22">
        <v>20000</v>
      </c>
      <c r="I10" s="22"/>
      <c r="J10" s="22"/>
      <c r="K10" s="22"/>
      <c r="L10" s="22"/>
      <c r="M10" s="22"/>
      <c r="N10" s="22"/>
      <c r="O10" s="22"/>
      <c r="P10" s="22"/>
      <c r="Q10" s="22"/>
    </row>
    <row r="11" ht="23" customHeight="1" spans="1:17">
      <c r="A11" s="78" t="s">
        <v>202</v>
      </c>
      <c r="B11" s="75" t="s">
        <v>276</v>
      </c>
      <c r="C11" s="75" t="s">
        <v>277</v>
      </c>
      <c r="D11" s="97" t="s">
        <v>275</v>
      </c>
      <c r="E11" s="98">
        <v>1</v>
      </c>
      <c r="F11" s="22">
        <v>1000000</v>
      </c>
      <c r="G11" s="22">
        <v>1000000</v>
      </c>
      <c r="H11" s="22"/>
      <c r="I11" s="22"/>
      <c r="J11" s="22"/>
      <c r="K11" s="22"/>
      <c r="L11" s="22">
        <v>1000000</v>
      </c>
      <c r="M11" s="22"/>
      <c r="N11" s="22"/>
      <c r="O11" s="22"/>
      <c r="P11" s="22"/>
      <c r="Q11" s="22">
        <v>1000000</v>
      </c>
    </row>
    <row r="12" ht="23" customHeight="1" spans="1:17">
      <c r="A12" s="78" t="s">
        <v>202</v>
      </c>
      <c r="B12" s="75" t="s">
        <v>278</v>
      </c>
      <c r="C12" s="75" t="s">
        <v>279</v>
      </c>
      <c r="D12" s="97" t="s">
        <v>275</v>
      </c>
      <c r="E12" s="98">
        <v>1</v>
      </c>
      <c r="F12" s="22">
        <v>140000</v>
      </c>
      <c r="G12" s="22">
        <v>140000</v>
      </c>
      <c r="H12" s="22">
        <v>140000</v>
      </c>
      <c r="I12" s="22"/>
      <c r="J12" s="22"/>
      <c r="K12" s="22"/>
      <c r="L12" s="22"/>
      <c r="M12" s="22"/>
      <c r="N12" s="22"/>
      <c r="O12" s="22"/>
      <c r="P12" s="22"/>
      <c r="Q12" s="22"/>
    </row>
    <row r="13" ht="23" customHeight="1" spans="1:17">
      <c r="A13" s="78" t="s">
        <v>202</v>
      </c>
      <c r="B13" s="75" t="s">
        <v>280</v>
      </c>
      <c r="C13" s="75" t="s">
        <v>281</v>
      </c>
      <c r="D13" s="97" t="s">
        <v>275</v>
      </c>
      <c r="E13" s="98">
        <v>1</v>
      </c>
      <c r="F13" s="22">
        <v>80000</v>
      </c>
      <c r="G13" s="22">
        <v>80000</v>
      </c>
      <c r="H13" s="22">
        <v>80000</v>
      </c>
      <c r="I13" s="22"/>
      <c r="J13" s="22"/>
      <c r="K13" s="22"/>
      <c r="L13" s="22"/>
      <c r="M13" s="22"/>
      <c r="N13" s="22"/>
      <c r="O13" s="22"/>
      <c r="P13" s="22"/>
      <c r="Q13" s="22"/>
    </row>
    <row r="14" ht="23" customHeight="1" spans="1:17">
      <c r="A14" s="78" t="s">
        <v>179</v>
      </c>
      <c r="B14" s="75" t="s">
        <v>282</v>
      </c>
      <c r="C14" s="75" t="s">
        <v>283</v>
      </c>
      <c r="D14" s="97" t="s">
        <v>284</v>
      </c>
      <c r="E14" s="98">
        <v>64</v>
      </c>
      <c r="F14" s="22">
        <v>8000</v>
      </c>
      <c r="G14" s="22">
        <v>8000</v>
      </c>
      <c r="H14" s="22">
        <v>8000</v>
      </c>
      <c r="I14" s="22"/>
      <c r="J14" s="22"/>
      <c r="K14" s="22"/>
      <c r="L14" s="22"/>
      <c r="M14" s="22"/>
      <c r="N14" s="22"/>
      <c r="O14" s="22"/>
      <c r="P14" s="22"/>
      <c r="Q14" s="22"/>
    </row>
    <row r="15" ht="23" customHeight="1" spans="1:17">
      <c r="A15" s="79" t="s">
        <v>96</v>
      </c>
      <c r="B15" s="80"/>
      <c r="C15" s="80"/>
      <c r="D15" s="80"/>
      <c r="E15" s="96"/>
      <c r="F15" s="22">
        <v>1248000</v>
      </c>
      <c r="G15" s="22">
        <v>1248000</v>
      </c>
      <c r="H15" s="22">
        <v>248000</v>
      </c>
      <c r="I15" s="22"/>
      <c r="J15" s="22"/>
      <c r="K15" s="22"/>
      <c r="L15" s="22">
        <v>1000000</v>
      </c>
      <c r="M15" s="22"/>
      <c r="N15" s="22"/>
      <c r="O15" s="22"/>
      <c r="P15" s="22"/>
      <c r="Q15" s="22">
        <v>1000000</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topLeftCell="C4" workbookViewId="0">
      <selection activeCell="D20" sqref="D20"/>
    </sheetView>
  </sheetViews>
  <sheetFormatPr defaultColWidth="9.13888888888889" defaultRowHeight="14.25" customHeight="1"/>
  <cols>
    <col min="1" max="1" width="31.4259259259259" customWidth="1"/>
    <col min="2" max="2" width="21.712962962963" customWidth="1"/>
    <col min="3" max="3" width="26.712962962963" customWidth="1"/>
    <col min="4" max="4" width="18" customWidth="1"/>
    <col min="5" max="5" width="17.6666666666667" customWidth="1"/>
    <col min="6" max="8" width="16.6018518518519" customWidth="1"/>
    <col min="9" max="9" width="18.1111111111111" customWidth="1"/>
    <col min="10" max="13" width="16.6018518518519" customWidth="1"/>
    <col min="14" max="14" width="17.6666666666667" customWidth="1"/>
  </cols>
  <sheetData>
    <row r="1" ht="19" customHeight="1" spans="1:14">
      <c r="A1" s="57"/>
      <c r="B1" s="57"/>
      <c r="C1" s="57"/>
      <c r="D1" s="57"/>
      <c r="E1" s="57"/>
      <c r="F1" s="57"/>
      <c r="G1" s="57"/>
      <c r="H1" s="64"/>
      <c r="I1" s="57"/>
      <c r="J1" s="57"/>
      <c r="K1" s="57"/>
      <c r="L1" s="51"/>
      <c r="M1" s="82"/>
      <c r="N1" s="83" t="s">
        <v>285</v>
      </c>
    </row>
    <row r="2" ht="32" customHeight="1" spans="1:14">
      <c r="A2" s="53" t="s">
        <v>286</v>
      </c>
      <c r="B2" s="65"/>
      <c r="C2" s="65"/>
      <c r="D2" s="65"/>
      <c r="E2" s="65"/>
      <c r="F2" s="65"/>
      <c r="G2" s="65"/>
      <c r="H2" s="66"/>
      <c r="I2" s="65"/>
      <c r="J2" s="65"/>
      <c r="K2" s="65"/>
      <c r="L2" s="43"/>
      <c r="M2" s="66"/>
      <c r="N2" s="65"/>
    </row>
    <row r="3" ht="22" customHeight="1" spans="1:14">
      <c r="A3" s="54" t="str">
        <f>"单位名称："&amp;"嵩明县审计局"</f>
        <v>单位名称：嵩明县审计局</v>
      </c>
      <c r="B3" s="55"/>
      <c r="C3" s="55"/>
      <c r="D3" s="55"/>
      <c r="E3" s="55"/>
      <c r="F3" s="55"/>
      <c r="G3" s="55"/>
      <c r="H3" s="64"/>
      <c r="I3" s="57"/>
      <c r="J3" s="57"/>
      <c r="K3" s="57"/>
      <c r="L3" s="62"/>
      <c r="M3" s="84"/>
      <c r="N3" s="85" t="s">
        <v>121</v>
      </c>
    </row>
    <row r="4" ht="21" customHeight="1" spans="1:14">
      <c r="A4" s="9" t="s">
        <v>263</v>
      </c>
      <c r="B4" s="67" t="s">
        <v>287</v>
      </c>
      <c r="C4" s="67" t="s">
        <v>288</v>
      </c>
      <c r="D4" s="68" t="s">
        <v>137</v>
      </c>
      <c r="E4" s="68"/>
      <c r="F4" s="68"/>
      <c r="G4" s="68"/>
      <c r="H4" s="69"/>
      <c r="I4" s="68"/>
      <c r="J4" s="68"/>
      <c r="K4" s="68"/>
      <c r="L4" s="86"/>
      <c r="M4" s="69"/>
      <c r="N4" s="87"/>
    </row>
    <row r="5" ht="18" customHeight="1" spans="1:14">
      <c r="A5" s="14"/>
      <c r="B5" s="70"/>
      <c r="C5" s="70"/>
      <c r="D5" s="70" t="s">
        <v>31</v>
      </c>
      <c r="E5" s="70" t="s">
        <v>34</v>
      </c>
      <c r="F5" s="70" t="s">
        <v>269</v>
      </c>
      <c r="G5" s="70" t="s">
        <v>270</v>
      </c>
      <c r="H5" s="71" t="s">
        <v>271</v>
      </c>
      <c r="I5" s="88" t="s">
        <v>272</v>
      </c>
      <c r="J5" s="88"/>
      <c r="K5" s="88"/>
      <c r="L5" s="89"/>
      <c r="M5" s="90"/>
      <c r="N5" s="72"/>
    </row>
    <row r="6" ht="54" customHeight="1" spans="1:14">
      <c r="A6" s="17"/>
      <c r="B6" s="72"/>
      <c r="C6" s="72"/>
      <c r="D6" s="72"/>
      <c r="E6" s="72"/>
      <c r="F6" s="72"/>
      <c r="G6" s="72"/>
      <c r="H6" s="73"/>
      <c r="I6" s="72" t="s">
        <v>33</v>
      </c>
      <c r="J6" s="72" t="s">
        <v>44</v>
      </c>
      <c r="K6" s="72" t="s">
        <v>144</v>
      </c>
      <c r="L6" s="91" t="s">
        <v>40</v>
      </c>
      <c r="M6" s="73" t="s">
        <v>41</v>
      </c>
      <c r="N6" s="72" t="s">
        <v>42</v>
      </c>
    </row>
    <row r="7" ht="18" customHeight="1" spans="1:14">
      <c r="A7" s="17">
        <v>1</v>
      </c>
      <c r="B7" s="72">
        <v>2</v>
      </c>
      <c r="C7" s="72">
        <v>3</v>
      </c>
      <c r="D7" s="73">
        <v>4</v>
      </c>
      <c r="E7" s="73">
        <v>5</v>
      </c>
      <c r="F7" s="73">
        <v>6</v>
      </c>
      <c r="G7" s="73">
        <v>7</v>
      </c>
      <c r="H7" s="73">
        <v>8</v>
      </c>
      <c r="I7" s="73">
        <v>9</v>
      </c>
      <c r="J7" s="73">
        <v>10</v>
      </c>
      <c r="K7" s="73">
        <v>11</v>
      </c>
      <c r="L7" s="73">
        <v>12</v>
      </c>
      <c r="M7" s="73">
        <v>13</v>
      </c>
      <c r="N7" s="73">
        <v>14</v>
      </c>
    </row>
    <row r="8" ht="23" customHeight="1" spans="1:14">
      <c r="A8" s="74" t="s">
        <v>46</v>
      </c>
      <c r="B8" s="75"/>
      <c r="C8" s="75"/>
      <c r="D8" s="76">
        <v>1240000</v>
      </c>
      <c r="E8" s="76">
        <v>240000</v>
      </c>
      <c r="F8" s="76"/>
      <c r="G8" s="76"/>
      <c r="H8" s="76"/>
      <c r="I8" s="76">
        <v>1000000</v>
      </c>
      <c r="J8" s="76"/>
      <c r="K8" s="76"/>
      <c r="L8" s="92"/>
      <c r="M8" s="76"/>
      <c r="N8" s="76">
        <v>1000000</v>
      </c>
    </row>
    <row r="9" ht="23" customHeight="1" spans="1:14">
      <c r="A9" s="77" t="s">
        <v>46</v>
      </c>
      <c r="B9" s="75"/>
      <c r="C9" s="75"/>
      <c r="D9" s="76">
        <v>1240000</v>
      </c>
      <c r="E9" s="76">
        <v>240000</v>
      </c>
      <c r="F9" s="76"/>
      <c r="G9" s="76"/>
      <c r="H9" s="76"/>
      <c r="I9" s="76">
        <v>1000000</v>
      </c>
      <c r="J9" s="76"/>
      <c r="K9" s="76"/>
      <c r="L9" s="92"/>
      <c r="M9" s="76"/>
      <c r="N9" s="76">
        <v>1000000</v>
      </c>
    </row>
    <row r="10" ht="23" customHeight="1" spans="1:14">
      <c r="A10" s="78" t="s">
        <v>202</v>
      </c>
      <c r="B10" s="75" t="s">
        <v>289</v>
      </c>
      <c r="C10" s="75" t="s">
        <v>290</v>
      </c>
      <c r="D10" s="76">
        <v>20000</v>
      </c>
      <c r="E10" s="76">
        <v>20000</v>
      </c>
      <c r="F10" s="76"/>
      <c r="G10" s="76"/>
      <c r="H10" s="76"/>
      <c r="I10" s="76"/>
      <c r="J10" s="76"/>
      <c r="K10" s="76"/>
      <c r="L10" s="92"/>
      <c r="M10" s="76"/>
      <c r="N10" s="76"/>
    </row>
    <row r="11" ht="23" customHeight="1" spans="1:14">
      <c r="A11" s="78" t="s">
        <v>202</v>
      </c>
      <c r="B11" s="75" t="s">
        <v>276</v>
      </c>
      <c r="C11" s="75" t="s">
        <v>291</v>
      </c>
      <c r="D11" s="76">
        <v>1000000</v>
      </c>
      <c r="E11" s="76"/>
      <c r="F11" s="76"/>
      <c r="G11" s="76"/>
      <c r="H11" s="76"/>
      <c r="I11" s="76">
        <v>1000000</v>
      </c>
      <c r="J11" s="76"/>
      <c r="K11" s="76"/>
      <c r="L11" s="92"/>
      <c r="M11" s="76"/>
      <c r="N11" s="76">
        <v>1000000</v>
      </c>
    </row>
    <row r="12" ht="23" customHeight="1" spans="1:14">
      <c r="A12" s="78" t="s">
        <v>202</v>
      </c>
      <c r="B12" s="75" t="s">
        <v>292</v>
      </c>
      <c r="C12" s="75" t="s">
        <v>293</v>
      </c>
      <c r="D12" s="76">
        <v>140000</v>
      </c>
      <c r="E12" s="76">
        <v>140000</v>
      </c>
      <c r="F12" s="76"/>
      <c r="G12" s="76"/>
      <c r="H12" s="76"/>
      <c r="I12" s="76"/>
      <c r="J12" s="76"/>
      <c r="K12" s="76"/>
      <c r="L12" s="92"/>
      <c r="M12" s="76"/>
      <c r="N12" s="76"/>
    </row>
    <row r="13" ht="23" customHeight="1" spans="1:14">
      <c r="A13" s="78" t="s">
        <v>202</v>
      </c>
      <c r="B13" s="75" t="s">
        <v>280</v>
      </c>
      <c r="C13" s="75" t="s">
        <v>294</v>
      </c>
      <c r="D13" s="76">
        <v>80000</v>
      </c>
      <c r="E13" s="76">
        <v>80000</v>
      </c>
      <c r="F13" s="76"/>
      <c r="G13" s="76"/>
      <c r="H13" s="76"/>
      <c r="I13" s="76"/>
      <c r="J13" s="76"/>
      <c r="K13" s="76"/>
      <c r="L13" s="92"/>
      <c r="M13" s="76"/>
      <c r="N13" s="76"/>
    </row>
    <row r="14" ht="23" customHeight="1" spans="1:14">
      <c r="A14" s="79" t="s">
        <v>96</v>
      </c>
      <c r="B14" s="80"/>
      <c r="C14" s="81"/>
      <c r="D14" s="76">
        <v>1240000</v>
      </c>
      <c r="E14" s="76">
        <v>240000</v>
      </c>
      <c r="F14" s="76"/>
      <c r="G14" s="76"/>
      <c r="H14" s="76"/>
      <c r="I14" s="76">
        <v>1000000</v>
      </c>
      <c r="J14" s="76"/>
      <c r="K14" s="76"/>
      <c r="L14" s="92"/>
      <c r="M14" s="76"/>
      <c r="N14" s="76">
        <v>1000000</v>
      </c>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scale="4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9" sqref="A9"/>
    </sheetView>
  </sheetViews>
  <sheetFormatPr defaultColWidth="9.13888888888889" defaultRowHeight="14.25" customHeight="1"/>
  <cols>
    <col min="1" max="1" width="42.0277777777778" customWidth="1"/>
    <col min="2" max="15" width="17.1759259259259" customWidth="1"/>
    <col min="16" max="23" width="17.0277777777778" customWidth="1"/>
  </cols>
  <sheetData>
    <row r="1" ht="18" customHeight="1" spans="4:23">
      <c r="D1" s="52"/>
      <c r="W1" s="51" t="s">
        <v>295</v>
      </c>
    </row>
    <row r="2" ht="31" customHeight="1" spans="1:23">
      <c r="A2" s="53" t="s">
        <v>296</v>
      </c>
      <c r="B2" s="26"/>
      <c r="C2" s="26"/>
      <c r="D2" s="26"/>
      <c r="E2" s="26"/>
      <c r="F2" s="26"/>
      <c r="G2" s="26"/>
      <c r="H2" s="26"/>
      <c r="I2" s="26"/>
      <c r="J2" s="26"/>
      <c r="K2" s="26"/>
      <c r="L2" s="26"/>
      <c r="M2" s="26"/>
      <c r="N2" s="26"/>
      <c r="O2" s="26"/>
      <c r="P2" s="26"/>
      <c r="Q2" s="26"/>
      <c r="R2" s="26"/>
      <c r="S2" s="26"/>
      <c r="T2" s="26"/>
      <c r="U2" s="26"/>
      <c r="V2" s="26"/>
      <c r="W2" s="26"/>
    </row>
    <row r="3" ht="18" customHeight="1" spans="1:23">
      <c r="A3" s="54" t="str">
        <f>"单位名称："&amp;"嵩明县审计局"</f>
        <v>单位名称：嵩明县审计局</v>
      </c>
      <c r="B3" s="55"/>
      <c r="C3" s="55"/>
      <c r="D3" s="56"/>
      <c r="E3" s="57"/>
      <c r="F3" s="57"/>
      <c r="G3" s="57"/>
      <c r="H3" s="57"/>
      <c r="I3" s="57"/>
      <c r="W3" s="62" t="s">
        <v>121</v>
      </c>
    </row>
    <row r="4" ht="19.5" customHeight="1" spans="1:23">
      <c r="A4" s="15" t="s">
        <v>297</v>
      </c>
      <c r="B4" s="10" t="s">
        <v>137</v>
      </c>
      <c r="C4" s="11"/>
      <c r="D4" s="11"/>
      <c r="E4" s="58" t="s">
        <v>298</v>
      </c>
      <c r="F4" s="59"/>
      <c r="G4" s="59"/>
      <c r="H4" s="59"/>
      <c r="I4" s="59"/>
      <c r="J4" s="59"/>
      <c r="K4" s="59"/>
      <c r="L4" s="59"/>
      <c r="M4" s="59"/>
      <c r="N4" s="59"/>
      <c r="O4" s="59"/>
      <c r="P4" s="59"/>
      <c r="Q4" s="59"/>
      <c r="R4" s="59"/>
      <c r="S4" s="59"/>
      <c r="T4" s="59"/>
      <c r="U4" s="59"/>
      <c r="V4" s="59"/>
      <c r="W4" s="63"/>
    </row>
    <row r="5" ht="42" customHeight="1" spans="1:23">
      <c r="A5" s="18"/>
      <c r="B5" s="27" t="s">
        <v>31</v>
      </c>
      <c r="C5" s="9" t="s">
        <v>34</v>
      </c>
      <c r="D5" s="60" t="s">
        <v>299</v>
      </c>
      <c r="E5" s="61" t="s">
        <v>300</v>
      </c>
      <c r="F5" s="61" t="s">
        <v>301</v>
      </c>
      <c r="G5" s="61" t="s">
        <v>302</v>
      </c>
      <c r="H5" s="61" t="s">
        <v>303</v>
      </c>
      <c r="I5" s="61" t="s">
        <v>304</v>
      </c>
      <c r="J5" s="61" t="s">
        <v>305</v>
      </c>
      <c r="K5" s="61" t="s">
        <v>306</v>
      </c>
      <c r="L5" s="61" t="s">
        <v>307</v>
      </c>
      <c r="M5" s="61" t="s">
        <v>308</v>
      </c>
      <c r="N5" s="61" t="s">
        <v>309</v>
      </c>
      <c r="O5" s="61" t="s">
        <v>310</v>
      </c>
      <c r="P5" s="61" t="s">
        <v>311</v>
      </c>
      <c r="Q5" s="61" t="s">
        <v>312</v>
      </c>
      <c r="R5" s="61" t="s">
        <v>313</v>
      </c>
      <c r="S5" s="61" t="s">
        <v>314</v>
      </c>
      <c r="T5" s="61" t="s">
        <v>315</v>
      </c>
      <c r="U5" s="61" t="s">
        <v>316</v>
      </c>
      <c r="V5" s="61" t="s">
        <v>317</v>
      </c>
      <c r="W5" s="61" t="s">
        <v>318</v>
      </c>
    </row>
    <row r="6" ht="22" customHeight="1" spans="1:23">
      <c r="A6" s="61">
        <v>1</v>
      </c>
      <c r="B6" s="61">
        <v>2</v>
      </c>
      <c r="C6" s="61">
        <v>3</v>
      </c>
      <c r="D6" s="10">
        <v>4</v>
      </c>
      <c r="E6" s="61">
        <v>5</v>
      </c>
      <c r="F6" s="61">
        <v>6</v>
      </c>
      <c r="G6" s="61">
        <v>7</v>
      </c>
      <c r="H6" s="10">
        <v>8</v>
      </c>
      <c r="I6" s="61">
        <v>9</v>
      </c>
      <c r="J6" s="61">
        <v>10</v>
      </c>
      <c r="K6" s="61">
        <v>11</v>
      </c>
      <c r="L6" s="10">
        <v>12</v>
      </c>
      <c r="M6" s="61">
        <v>13</v>
      </c>
      <c r="N6" s="61">
        <v>14</v>
      </c>
      <c r="O6" s="61">
        <v>15</v>
      </c>
      <c r="P6" s="10">
        <v>16</v>
      </c>
      <c r="Q6" s="61">
        <v>17</v>
      </c>
      <c r="R6" s="61">
        <v>18</v>
      </c>
      <c r="S6" s="61">
        <v>19</v>
      </c>
      <c r="T6" s="10">
        <v>20</v>
      </c>
      <c r="U6" s="10">
        <v>21</v>
      </c>
      <c r="V6" s="10">
        <v>22</v>
      </c>
      <c r="W6" s="61">
        <v>23</v>
      </c>
    </row>
    <row r="7" ht="28.4" customHeight="1" spans="1:23">
      <c r="A7" s="28"/>
      <c r="B7" s="22"/>
      <c r="C7" s="22"/>
      <c r="D7" s="22"/>
      <c r="E7" s="22"/>
      <c r="F7" s="22"/>
      <c r="G7" s="22"/>
      <c r="H7" s="22"/>
      <c r="I7" s="22"/>
      <c r="J7" s="22"/>
      <c r="K7" s="22"/>
      <c r="L7" s="22"/>
      <c r="M7" s="22"/>
      <c r="N7" s="22"/>
      <c r="O7" s="22"/>
      <c r="P7" s="22"/>
      <c r="Q7" s="22"/>
      <c r="R7" s="22"/>
      <c r="S7" s="22"/>
      <c r="T7" s="22"/>
      <c r="U7" s="22"/>
      <c r="V7" s="22"/>
      <c r="W7" s="22"/>
    </row>
    <row r="8" ht="29.9" customHeight="1" spans="1:23">
      <c r="A8" s="28"/>
      <c r="B8" s="22"/>
      <c r="C8" s="22"/>
      <c r="D8" s="22"/>
      <c r="E8" s="22"/>
      <c r="F8" s="22"/>
      <c r="G8" s="22"/>
      <c r="H8" s="22"/>
      <c r="I8" s="22"/>
      <c r="J8" s="22"/>
      <c r="K8" s="22"/>
      <c r="L8" s="22"/>
      <c r="M8" s="22"/>
      <c r="N8" s="22"/>
      <c r="O8" s="22"/>
      <c r="P8" s="22"/>
      <c r="Q8" s="22"/>
      <c r="R8" s="22"/>
      <c r="S8" s="22"/>
      <c r="T8" s="22"/>
      <c r="U8" s="22"/>
      <c r="V8" s="22"/>
      <c r="W8" s="22"/>
    </row>
    <row r="9" ht="19" customHeight="1" spans="1:1">
      <c r="A9" s="32" t="s">
        <v>319</v>
      </c>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2.0277777777778" customWidth="1"/>
  </cols>
  <sheetData>
    <row r="1" ht="18" customHeight="1" spans="10:10">
      <c r="J1" s="51" t="s">
        <v>320</v>
      </c>
    </row>
    <row r="2" ht="33" customHeight="1" spans="1:10">
      <c r="A2" s="42" t="s">
        <v>321</v>
      </c>
      <c r="B2" s="26"/>
      <c r="C2" s="26"/>
      <c r="D2" s="26"/>
      <c r="E2" s="26"/>
      <c r="F2" s="43"/>
      <c r="G2" s="26"/>
      <c r="H2" s="43"/>
      <c r="I2" s="43"/>
      <c r="J2" s="26"/>
    </row>
    <row r="3" ht="22" customHeight="1" spans="1:1">
      <c r="A3" s="4" t="str">
        <f>"单位名称："&amp;"嵩明县审计局"</f>
        <v>单位名称：嵩明县审计局</v>
      </c>
    </row>
    <row r="4" ht="46" customHeight="1" spans="1:10">
      <c r="A4" s="44" t="s">
        <v>213</v>
      </c>
      <c r="B4" s="44" t="s">
        <v>214</v>
      </c>
      <c r="C4" s="44" t="s">
        <v>215</v>
      </c>
      <c r="D4" s="44" t="s">
        <v>216</v>
      </c>
      <c r="E4" s="44" t="s">
        <v>217</v>
      </c>
      <c r="F4" s="45" t="s">
        <v>218</v>
      </c>
      <c r="G4" s="44" t="s">
        <v>219</v>
      </c>
      <c r="H4" s="45" t="s">
        <v>220</v>
      </c>
      <c r="I4" s="45" t="s">
        <v>221</v>
      </c>
      <c r="J4" s="44" t="s">
        <v>222</v>
      </c>
    </row>
    <row r="5" ht="19"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ht="19" customHeight="1" spans="1:1">
      <c r="A8" s="32" t="s">
        <v>322</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12" sqref="A12"/>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323</v>
      </c>
    </row>
    <row r="2" ht="31" customHeight="1" spans="1:8">
      <c r="A2" s="36" t="s">
        <v>324</v>
      </c>
      <c r="B2" s="36"/>
      <c r="C2" s="36"/>
      <c r="D2" s="36"/>
      <c r="E2" s="36"/>
      <c r="F2" s="36"/>
      <c r="G2" s="36"/>
      <c r="H2" s="36"/>
    </row>
    <row r="3" ht="24" customHeight="1" spans="1:8">
      <c r="A3" s="34" t="str">
        <f>"单位名称："&amp;"嵩明县审计局"</f>
        <v>单位名称：嵩明县审计局</v>
      </c>
      <c r="B3" s="34"/>
      <c r="C3" s="34"/>
      <c r="D3" s="34"/>
      <c r="E3" s="34"/>
      <c r="F3" s="34"/>
      <c r="G3" s="34"/>
      <c r="H3" s="34"/>
    </row>
    <row r="4" ht="18.75" customHeight="1" spans="1:8">
      <c r="A4" s="37" t="s">
        <v>130</v>
      </c>
      <c r="B4" s="37" t="s">
        <v>325</v>
      </c>
      <c r="C4" s="37" t="s">
        <v>326</v>
      </c>
      <c r="D4" s="37" t="s">
        <v>327</v>
      </c>
      <c r="E4" s="37" t="s">
        <v>328</v>
      </c>
      <c r="F4" s="37" t="s">
        <v>329</v>
      </c>
      <c r="G4" s="37"/>
      <c r="H4" s="37"/>
    </row>
    <row r="5" ht="18.75" customHeight="1" spans="1:8">
      <c r="A5" s="37"/>
      <c r="B5" s="37"/>
      <c r="C5" s="37"/>
      <c r="D5" s="37"/>
      <c r="E5" s="37"/>
      <c r="F5" s="37" t="s">
        <v>267</v>
      </c>
      <c r="G5" s="37" t="s">
        <v>330</v>
      </c>
      <c r="H5" s="37" t="s">
        <v>331</v>
      </c>
    </row>
    <row r="6" ht="18.75" customHeight="1" spans="1:8">
      <c r="A6" s="38" t="s">
        <v>113</v>
      </c>
      <c r="B6" s="38" t="s">
        <v>114</v>
      </c>
      <c r="C6" s="38" t="s">
        <v>115</v>
      </c>
      <c r="D6" s="38" t="s">
        <v>332</v>
      </c>
      <c r="E6" s="38" t="s">
        <v>116</v>
      </c>
      <c r="F6" s="38" t="s">
        <v>117</v>
      </c>
      <c r="G6" s="38" t="s">
        <v>118</v>
      </c>
      <c r="H6" s="38" t="s">
        <v>333</v>
      </c>
    </row>
    <row r="7" ht="29.9" customHeight="1" spans="1:8">
      <c r="A7" s="39"/>
      <c r="B7" s="39"/>
      <c r="C7" s="39"/>
      <c r="D7" s="39"/>
      <c r="E7" s="37"/>
      <c r="F7" s="40"/>
      <c r="G7" s="41"/>
      <c r="H7" s="41"/>
    </row>
    <row r="8" ht="21" customHeight="1" spans="1:8">
      <c r="A8" s="37" t="s">
        <v>31</v>
      </c>
      <c r="B8" s="37"/>
      <c r="C8" s="37"/>
      <c r="D8" s="37"/>
      <c r="E8" s="37"/>
      <c r="F8" s="40"/>
      <c r="G8" s="41"/>
      <c r="H8" s="41"/>
    </row>
    <row r="9" ht="19" customHeight="1" spans="1:1">
      <c r="A9" s="32" t="s">
        <v>334</v>
      </c>
    </row>
  </sheetData>
  <mergeCells count="8">
    <mergeCell ref="A2:H2"/>
    <mergeCell ref="F4:H4"/>
    <mergeCell ref="A8:E8"/>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2" sqref="C12"/>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4:11">
      <c r="D1" s="1"/>
      <c r="E1" s="1"/>
      <c r="F1" s="1"/>
      <c r="G1" s="1"/>
      <c r="K1" s="2" t="s">
        <v>335</v>
      </c>
    </row>
    <row r="2" ht="34" customHeight="1" spans="1:11">
      <c r="A2" s="26" t="s">
        <v>336</v>
      </c>
      <c r="B2" s="26"/>
      <c r="C2" s="26"/>
      <c r="D2" s="26"/>
      <c r="E2" s="26"/>
      <c r="F2" s="26"/>
      <c r="G2" s="26"/>
      <c r="H2" s="26"/>
      <c r="I2" s="26"/>
      <c r="J2" s="26"/>
      <c r="K2" s="26"/>
    </row>
    <row r="3" ht="29" customHeight="1" spans="1:11">
      <c r="A3" s="4" t="str">
        <f>"单位名称："&amp;"嵩明县审计局"</f>
        <v>单位名称：嵩明县审计局</v>
      </c>
      <c r="B3" s="5"/>
      <c r="C3" s="5"/>
      <c r="D3" s="5"/>
      <c r="E3" s="5"/>
      <c r="F3" s="5"/>
      <c r="G3" s="5"/>
      <c r="H3" s="6"/>
      <c r="I3" s="6"/>
      <c r="J3" s="6"/>
      <c r="K3" s="7" t="s">
        <v>121</v>
      </c>
    </row>
    <row r="4" ht="23" customHeight="1" spans="1:11">
      <c r="A4" s="8" t="s">
        <v>198</v>
      </c>
      <c r="B4" s="8" t="s">
        <v>132</v>
      </c>
      <c r="C4" s="8" t="s">
        <v>199</v>
      </c>
      <c r="D4" s="9" t="s">
        <v>133</v>
      </c>
      <c r="E4" s="9" t="s">
        <v>134</v>
      </c>
      <c r="F4" s="9" t="s">
        <v>135</v>
      </c>
      <c r="G4" s="9" t="s">
        <v>136</v>
      </c>
      <c r="H4" s="15" t="s">
        <v>31</v>
      </c>
      <c r="I4" s="10" t="s">
        <v>337</v>
      </c>
      <c r="J4" s="11"/>
      <c r="K4" s="12"/>
    </row>
    <row r="5" ht="21.75" customHeight="1" spans="1:11">
      <c r="A5" s="13"/>
      <c r="B5" s="13"/>
      <c r="C5" s="13"/>
      <c r="D5" s="14"/>
      <c r="E5" s="14"/>
      <c r="F5" s="14"/>
      <c r="G5" s="14"/>
      <c r="H5" s="27"/>
      <c r="I5" s="9" t="s">
        <v>34</v>
      </c>
      <c r="J5" s="9" t="s">
        <v>35</v>
      </c>
      <c r="K5" s="9" t="s">
        <v>36</v>
      </c>
    </row>
    <row r="6" ht="46" customHeight="1" spans="1:11">
      <c r="A6" s="16"/>
      <c r="B6" s="16"/>
      <c r="C6" s="16"/>
      <c r="D6" s="17"/>
      <c r="E6" s="17"/>
      <c r="F6" s="17"/>
      <c r="G6" s="17"/>
      <c r="H6" s="18"/>
      <c r="I6" s="17" t="s">
        <v>33</v>
      </c>
      <c r="J6" s="17"/>
      <c r="K6" s="17"/>
    </row>
    <row r="7" ht="21" customHeight="1" spans="1:11">
      <c r="A7" s="19">
        <v>1</v>
      </c>
      <c r="B7" s="19">
        <v>2</v>
      </c>
      <c r="C7" s="19">
        <v>3</v>
      </c>
      <c r="D7" s="19">
        <v>4</v>
      </c>
      <c r="E7" s="19">
        <v>5</v>
      </c>
      <c r="F7" s="19">
        <v>6</v>
      </c>
      <c r="G7" s="19">
        <v>7</v>
      </c>
      <c r="H7" s="19">
        <v>8</v>
      </c>
      <c r="I7" s="19">
        <v>9</v>
      </c>
      <c r="J7" s="33">
        <v>10</v>
      </c>
      <c r="K7" s="33">
        <v>11</v>
      </c>
    </row>
    <row r="8" ht="30.65" customHeight="1" spans="1:11">
      <c r="A8" s="28"/>
      <c r="B8" s="20"/>
      <c r="C8" s="28"/>
      <c r="D8" s="28"/>
      <c r="E8" s="28"/>
      <c r="F8" s="28"/>
      <c r="G8" s="28"/>
      <c r="H8" s="22"/>
      <c r="I8" s="22"/>
      <c r="J8" s="22"/>
      <c r="K8" s="22"/>
    </row>
    <row r="9" ht="30.65" customHeight="1" spans="1:11">
      <c r="A9" s="20"/>
      <c r="B9" s="20"/>
      <c r="C9" s="20"/>
      <c r="D9" s="20"/>
      <c r="E9" s="20"/>
      <c r="F9" s="20"/>
      <c r="G9" s="20"/>
      <c r="H9" s="22"/>
      <c r="I9" s="22"/>
      <c r="J9" s="22"/>
      <c r="K9" s="22"/>
    </row>
    <row r="10" ht="22" customHeight="1" spans="1:11">
      <c r="A10" s="29" t="s">
        <v>96</v>
      </c>
      <c r="B10" s="30"/>
      <c r="C10" s="30"/>
      <c r="D10" s="30"/>
      <c r="E10" s="30"/>
      <c r="F10" s="30"/>
      <c r="G10" s="31"/>
      <c r="H10" s="22"/>
      <c r="I10" s="22"/>
      <c r="J10" s="22"/>
      <c r="K10" s="22"/>
    </row>
    <row r="11" ht="21" customHeight="1" spans="1:1">
      <c r="A11" s="32" t="s">
        <v>338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abSelected="1" workbookViewId="0">
      <selection activeCell="B15" sqref="B15"/>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ht="18" customHeight="1" spans="4:7">
      <c r="D1" s="1"/>
      <c r="G1" s="2" t="s">
        <v>339</v>
      </c>
    </row>
    <row r="2" ht="34" customHeight="1" spans="1:7">
      <c r="A2" s="3" t="s">
        <v>340</v>
      </c>
      <c r="B2" s="3"/>
      <c r="C2" s="3"/>
      <c r="D2" s="3"/>
      <c r="E2" s="3"/>
      <c r="F2" s="3"/>
      <c r="G2" s="3"/>
    </row>
    <row r="3" ht="24" customHeight="1" spans="1:7">
      <c r="A3" s="4" t="str">
        <f>"单位名称："&amp;"嵩明县审计局"</f>
        <v>单位名称：嵩明县审计局</v>
      </c>
      <c r="B3" s="5"/>
      <c r="C3" s="5"/>
      <c r="D3" s="5"/>
      <c r="E3" s="6"/>
      <c r="F3" s="6"/>
      <c r="G3" s="7" t="s">
        <v>121</v>
      </c>
    </row>
    <row r="4" ht="21.75" customHeight="1" spans="1:7">
      <c r="A4" s="8" t="s">
        <v>199</v>
      </c>
      <c r="B4" s="8" t="s">
        <v>198</v>
      </c>
      <c r="C4" s="8" t="s">
        <v>132</v>
      </c>
      <c r="D4" s="9" t="s">
        <v>341</v>
      </c>
      <c r="E4" s="10" t="s">
        <v>34</v>
      </c>
      <c r="F4" s="11"/>
      <c r="G4" s="12"/>
    </row>
    <row r="5" ht="21.75" customHeight="1" spans="1:7">
      <c r="A5" s="13"/>
      <c r="B5" s="13"/>
      <c r="C5" s="13"/>
      <c r="D5" s="14"/>
      <c r="E5" s="15" t="s">
        <v>342</v>
      </c>
      <c r="F5" s="9" t="s">
        <v>343</v>
      </c>
      <c r="G5" s="9" t="s">
        <v>344</v>
      </c>
    </row>
    <row r="6" ht="40.5" customHeight="1" spans="1:7">
      <c r="A6" s="16"/>
      <c r="B6" s="16"/>
      <c r="C6" s="16"/>
      <c r="D6" s="17"/>
      <c r="E6" s="18"/>
      <c r="F6" s="17" t="s">
        <v>33</v>
      </c>
      <c r="G6" s="17"/>
    </row>
    <row r="7" ht="18" customHeight="1" spans="1:7">
      <c r="A7" s="19">
        <v>1</v>
      </c>
      <c r="B7" s="19">
        <v>2</v>
      </c>
      <c r="C7" s="19">
        <v>3</v>
      </c>
      <c r="D7" s="19">
        <v>4</v>
      </c>
      <c r="E7" s="19">
        <v>5</v>
      </c>
      <c r="F7" s="19">
        <v>6</v>
      </c>
      <c r="G7" s="19">
        <v>7</v>
      </c>
    </row>
    <row r="8" ht="32" customHeight="1" spans="1:7">
      <c r="A8" s="20" t="s">
        <v>46</v>
      </c>
      <c r="B8" s="21"/>
      <c r="C8" s="21"/>
      <c r="D8" s="20"/>
      <c r="E8" s="22">
        <v>888900</v>
      </c>
      <c r="F8" s="22">
        <v>888900</v>
      </c>
      <c r="G8" s="22">
        <v>888900</v>
      </c>
    </row>
    <row r="9" ht="34" customHeight="1" spans="1:7">
      <c r="A9" s="20"/>
      <c r="B9" s="20" t="s">
        <v>345</v>
      </c>
      <c r="C9" s="20" t="s">
        <v>202</v>
      </c>
      <c r="D9" s="20" t="s">
        <v>346</v>
      </c>
      <c r="E9" s="22">
        <v>888900</v>
      </c>
      <c r="F9" s="22">
        <v>888900</v>
      </c>
      <c r="G9" s="22">
        <v>888900</v>
      </c>
    </row>
    <row r="10" ht="25" customHeight="1" spans="1:7">
      <c r="A10" s="23" t="s">
        <v>31</v>
      </c>
      <c r="B10" s="24" t="s">
        <v>347</v>
      </c>
      <c r="C10" s="24"/>
      <c r="D10" s="25"/>
      <c r="E10" s="22">
        <v>888900</v>
      </c>
      <c r="F10" s="22">
        <v>888900</v>
      </c>
      <c r="G10" s="22">
        <v>888900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8" sqref="A18"/>
    </sheetView>
  </sheetViews>
  <sheetFormatPr defaultColWidth="8" defaultRowHeight="14.25" customHeight="1"/>
  <cols>
    <col min="1" max="1" width="21.1388888888889" customWidth="1"/>
    <col min="2" max="2" width="35.2777777777778" customWidth="1"/>
    <col min="3" max="3" width="18.5555555555556" customWidth="1"/>
    <col min="4" max="4" width="18.4444444444444" customWidth="1"/>
    <col min="5" max="5" width="19.6666666666667" customWidth="1"/>
    <col min="6" max="8" width="16.1759259259259" customWidth="1"/>
    <col min="9" max="9" width="18.8888888888889" customWidth="1"/>
    <col min="10" max="13" width="16.1759259259259" customWidth="1"/>
    <col min="14" max="14" width="19.6666666666667" customWidth="1"/>
    <col min="15" max="19" width="16.1759259259259" customWidth="1"/>
  </cols>
  <sheetData>
    <row r="1" ht="16" customHeight="1" spans="1:18">
      <c r="A1" s="149"/>
      <c r="J1" s="161"/>
      <c r="R1" s="2" t="s">
        <v>27</v>
      </c>
    </row>
    <row r="2" ht="39" customHeight="1" spans="1:19">
      <c r="A2" s="150" t="s">
        <v>28</v>
      </c>
      <c r="B2" s="26"/>
      <c r="C2" s="26"/>
      <c r="D2" s="26"/>
      <c r="E2" s="26"/>
      <c r="F2" s="26"/>
      <c r="G2" s="26"/>
      <c r="H2" s="26"/>
      <c r="I2" s="26"/>
      <c r="J2" s="43"/>
      <c r="K2" s="26"/>
      <c r="L2" s="26"/>
      <c r="M2" s="26"/>
      <c r="N2" s="26"/>
      <c r="O2" s="26"/>
      <c r="P2" s="26"/>
      <c r="Q2" s="26"/>
      <c r="R2" s="26"/>
      <c r="S2" s="26"/>
    </row>
    <row r="3" ht="23" customHeight="1" spans="1:19">
      <c r="A3" s="93" t="str">
        <f>"单位名称："&amp;"嵩明县审计局"</f>
        <v>单位名称：嵩明县审计局</v>
      </c>
      <c r="B3" s="6"/>
      <c r="C3" s="6"/>
      <c r="D3" s="6"/>
      <c r="E3" s="6"/>
      <c r="F3" s="6"/>
      <c r="G3" s="6"/>
      <c r="H3" s="6"/>
      <c r="I3" s="6"/>
      <c r="J3" s="162"/>
      <c r="K3" s="6"/>
      <c r="L3" s="6"/>
      <c r="M3" s="6"/>
      <c r="N3" s="7"/>
      <c r="O3" s="7"/>
      <c r="P3" s="7"/>
      <c r="Q3" s="7"/>
      <c r="R3" s="7" t="s">
        <v>2</v>
      </c>
      <c r="S3" s="7" t="s">
        <v>2</v>
      </c>
    </row>
    <row r="4" ht="20" customHeight="1" spans="1:19">
      <c r="A4" s="151" t="s">
        <v>29</v>
      </c>
      <c r="B4" s="152" t="s">
        <v>30</v>
      </c>
      <c r="C4" s="152" t="s">
        <v>31</v>
      </c>
      <c r="D4" s="153" t="s">
        <v>32</v>
      </c>
      <c r="E4" s="154"/>
      <c r="F4" s="154"/>
      <c r="G4" s="154"/>
      <c r="H4" s="154"/>
      <c r="I4" s="154"/>
      <c r="J4" s="163"/>
      <c r="K4" s="154"/>
      <c r="L4" s="154"/>
      <c r="M4" s="154"/>
      <c r="N4" s="164"/>
      <c r="O4" s="164" t="s">
        <v>20</v>
      </c>
      <c r="P4" s="164"/>
      <c r="Q4" s="164"/>
      <c r="R4" s="164"/>
      <c r="S4" s="164"/>
    </row>
    <row r="5" ht="19" customHeight="1" spans="1:19">
      <c r="A5" s="155"/>
      <c r="B5" s="156"/>
      <c r="C5" s="156"/>
      <c r="D5" s="156" t="s">
        <v>33</v>
      </c>
      <c r="E5" s="156" t="s">
        <v>34</v>
      </c>
      <c r="F5" s="156" t="s">
        <v>35</v>
      </c>
      <c r="G5" s="156" t="s">
        <v>36</v>
      </c>
      <c r="H5" s="156" t="s">
        <v>37</v>
      </c>
      <c r="I5" s="165" t="s">
        <v>38</v>
      </c>
      <c r="J5" s="166"/>
      <c r="K5" s="165" t="s">
        <v>39</v>
      </c>
      <c r="L5" s="165" t="s">
        <v>40</v>
      </c>
      <c r="M5" s="165" t="s">
        <v>41</v>
      </c>
      <c r="N5" s="167" t="s">
        <v>42</v>
      </c>
      <c r="O5" s="168" t="s">
        <v>33</v>
      </c>
      <c r="P5" s="168" t="s">
        <v>34</v>
      </c>
      <c r="Q5" s="168" t="s">
        <v>35</v>
      </c>
      <c r="R5" s="168" t="s">
        <v>36</v>
      </c>
      <c r="S5" s="168" t="s">
        <v>43</v>
      </c>
    </row>
    <row r="6" ht="31" customHeight="1" spans="1:19">
      <c r="A6" s="157"/>
      <c r="B6" s="158"/>
      <c r="C6" s="158"/>
      <c r="D6" s="158"/>
      <c r="E6" s="158"/>
      <c r="F6" s="158"/>
      <c r="G6" s="158"/>
      <c r="H6" s="158"/>
      <c r="I6" s="169" t="s">
        <v>33</v>
      </c>
      <c r="J6" s="169" t="s">
        <v>44</v>
      </c>
      <c r="K6" s="169" t="s">
        <v>39</v>
      </c>
      <c r="L6" s="169" t="s">
        <v>40</v>
      </c>
      <c r="M6" s="169" t="s">
        <v>41</v>
      </c>
      <c r="N6" s="169" t="s">
        <v>42</v>
      </c>
      <c r="O6" s="169"/>
      <c r="P6" s="169"/>
      <c r="Q6" s="169"/>
      <c r="R6" s="169"/>
      <c r="S6" s="169"/>
    </row>
    <row r="7" ht="19" customHeight="1" spans="1:19">
      <c r="A7" s="133">
        <v>1</v>
      </c>
      <c r="B7" s="19">
        <v>2</v>
      </c>
      <c r="C7" s="19">
        <v>3</v>
      </c>
      <c r="D7" s="19">
        <v>4</v>
      </c>
      <c r="E7" s="133">
        <v>5</v>
      </c>
      <c r="F7" s="19">
        <v>6</v>
      </c>
      <c r="G7" s="19">
        <v>7</v>
      </c>
      <c r="H7" s="133">
        <v>8</v>
      </c>
      <c r="I7" s="19">
        <v>9</v>
      </c>
      <c r="J7" s="33">
        <v>10</v>
      </c>
      <c r="K7" s="33">
        <v>11</v>
      </c>
      <c r="L7" s="170">
        <v>12</v>
      </c>
      <c r="M7" s="33">
        <v>13</v>
      </c>
      <c r="N7" s="33">
        <v>14</v>
      </c>
      <c r="O7" s="33">
        <v>15</v>
      </c>
      <c r="P7" s="33">
        <v>16</v>
      </c>
      <c r="Q7" s="33">
        <v>17</v>
      </c>
      <c r="R7" s="33">
        <v>18</v>
      </c>
      <c r="S7" s="33">
        <v>19</v>
      </c>
    </row>
    <row r="8" ht="31.4" customHeight="1" spans="1:19">
      <c r="A8" s="28" t="s">
        <v>45</v>
      </c>
      <c r="B8" s="28" t="s">
        <v>46</v>
      </c>
      <c r="C8" s="22">
        <v>4359321.5</v>
      </c>
      <c r="D8" s="123">
        <v>4359321.5</v>
      </c>
      <c r="E8" s="92">
        <v>3206473.91</v>
      </c>
      <c r="F8" s="92"/>
      <c r="G8" s="92"/>
      <c r="H8" s="92"/>
      <c r="I8" s="92">
        <v>1152847.59</v>
      </c>
      <c r="J8" s="92"/>
      <c r="K8" s="92"/>
      <c r="L8" s="92"/>
      <c r="M8" s="92"/>
      <c r="N8" s="92">
        <v>1152847.59</v>
      </c>
      <c r="O8" s="92"/>
      <c r="P8" s="92"/>
      <c r="Q8" s="92"/>
      <c r="R8" s="92"/>
      <c r="S8" s="92"/>
    </row>
    <row r="9" ht="31.4" customHeight="1" spans="1:19">
      <c r="A9" s="131" t="s">
        <v>47</v>
      </c>
      <c r="B9" s="131" t="s">
        <v>46</v>
      </c>
      <c r="C9" s="22">
        <v>4359321.5</v>
      </c>
      <c r="D9" s="123">
        <v>4359321.5</v>
      </c>
      <c r="E9" s="92">
        <v>3206473.91</v>
      </c>
      <c r="F9" s="92"/>
      <c r="G9" s="92"/>
      <c r="H9" s="92"/>
      <c r="I9" s="92">
        <v>1152847.59</v>
      </c>
      <c r="J9" s="92"/>
      <c r="K9" s="92"/>
      <c r="L9" s="92"/>
      <c r="M9" s="92"/>
      <c r="N9" s="92">
        <v>1152847.59</v>
      </c>
      <c r="O9" s="92"/>
      <c r="P9" s="92"/>
      <c r="Q9" s="92"/>
      <c r="R9" s="92"/>
      <c r="S9" s="92"/>
    </row>
    <row r="10" ht="24" customHeight="1" spans="1:19">
      <c r="A10" s="159" t="s">
        <v>31</v>
      </c>
      <c r="B10" s="160"/>
      <c r="C10" s="123">
        <v>4359321.5</v>
      </c>
      <c r="D10" s="123">
        <v>4359321.5</v>
      </c>
      <c r="E10" s="92">
        <v>3206473.91</v>
      </c>
      <c r="F10" s="92"/>
      <c r="G10" s="92"/>
      <c r="H10" s="92"/>
      <c r="I10" s="92">
        <v>1152847.59</v>
      </c>
      <c r="J10" s="92"/>
      <c r="K10" s="92"/>
      <c r="L10" s="92"/>
      <c r="M10" s="92"/>
      <c r="N10" s="92">
        <v>1152847.59</v>
      </c>
      <c r="O10" s="92"/>
      <c r="P10" s="92"/>
      <c r="Q10" s="92"/>
      <c r="R10" s="92"/>
      <c r="S10" s="92"/>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topLeftCell="A4" workbookViewId="0">
      <selection activeCell="C8" sqref="C8"/>
    </sheetView>
  </sheetViews>
  <sheetFormatPr defaultColWidth="9.13888888888889" defaultRowHeight="14.25" customHeight="1"/>
  <cols>
    <col min="1" max="1" width="14.2777777777778" customWidth="1"/>
    <col min="2" max="2" width="39.5555555555556" customWidth="1"/>
    <col min="3" max="3" width="20.8888888888889" customWidth="1"/>
    <col min="4" max="4" width="21.3333333333333" customWidth="1"/>
    <col min="5" max="5" width="21.6666666666667" customWidth="1"/>
    <col min="6" max="6" width="21.4444444444444" customWidth="1"/>
    <col min="7" max="7" width="21.2777777777778" customWidth="1"/>
    <col min="8" max="9" width="18.8518518518519" customWidth="1"/>
    <col min="10" max="10" width="21.2222222222222" customWidth="1"/>
    <col min="11" max="14" width="18.8518518518519" customWidth="1"/>
    <col min="15" max="15" width="22.7777777777778" customWidth="1"/>
  </cols>
  <sheetData>
    <row r="1" ht="18" customHeight="1" spans="15:15">
      <c r="O1" s="52" t="s">
        <v>48</v>
      </c>
    </row>
    <row r="2" ht="33" customHeight="1" spans="1:15">
      <c r="A2" s="26" t="s">
        <v>49</v>
      </c>
      <c r="B2" s="26"/>
      <c r="C2" s="26"/>
      <c r="D2" s="26"/>
      <c r="E2" s="26"/>
      <c r="F2" s="26"/>
      <c r="G2" s="26"/>
      <c r="H2" s="26"/>
      <c r="I2" s="26"/>
      <c r="J2" s="26"/>
      <c r="K2" s="26"/>
      <c r="L2" s="26"/>
      <c r="M2" s="26"/>
      <c r="N2" s="26"/>
      <c r="O2" s="26"/>
    </row>
    <row r="3" ht="22" customHeight="1" spans="1:15">
      <c r="A3" s="101" t="str">
        <f>"单位名称："&amp;"嵩明县审计局"</f>
        <v>单位名称：嵩明县审计局</v>
      </c>
      <c r="B3" s="102"/>
      <c r="C3" s="55"/>
      <c r="D3" s="55"/>
      <c r="E3" s="55"/>
      <c r="F3" s="55"/>
      <c r="G3" s="6"/>
      <c r="H3" s="55"/>
      <c r="I3" s="55"/>
      <c r="J3" s="6"/>
      <c r="K3" s="55"/>
      <c r="L3" s="55"/>
      <c r="M3" s="6"/>
      <c r="N3" s="6"/>
      <c r="O3" s="103" t="s">
        <v>2</v>
      </c>
    </row>
    <row r="4" ht="18.75" customHeight="1" spans="1:15">
      <c r="A4" s="9" t="s">
        <v>50</v>
      </c>
      <c r="B4" s="9" t="s">
        <v>51</v>
      </c>
      <c r="C4" s="15" t="s">
        <v>31</v>
      </c>
      <c r="D4" s="61" t="s">
        <v>34</v>
      </c>
      <c r="E4" s="61"/>
      <c r="F4" s="61"/>
      <c r="G4" s="148" t="s">
        <v>35</v>
      </c>
      <c r="H4" s="9" t="s">
        <v>36</v>
      </c>
      <c r="I4" s="9" t="s">
        <v>52</v>
      </c>
      <c r="J4" s="10" t="s">
        <v>53</v>
      </c>
      <c r="K4" s="68" t="s">
        <v>54</v>
      </c>
      <c r="L4" s="68" t="s">
        <v>55</v>
      </c>
      <c r="M4" s="68" t="s">
        <v>56</v>
      </c>
      <c r="N4" s="68" t="s">
        <v>57</v>
      </c>
      <c r="O4" s="87" t="s">
        <v>58</v>
      </c>
    </row>
    <row r="5" ht="30" customHeight="1" spans="1:15">
      <c r="A5" s="18"/>
      <c r="B5" s="18"/>
      <c r="C5" s="18"/>
      <c r="D5" s="61" t="s">
        <v>33</v>
      </c>
      <c r="E5" s="61" t="s">
        <v>59</v>
      </c>
      <c r="F5" s="61" t="s">
        <v>60</v>
      </c>
      <c r="G5" s="18"/>
      <c r="H5" s="18"/>
      <c r="I5" s="18"/>
      <c r="J5" s="61" t="s">
        <v>33</v>
      </c>
      <c r="K5" s="91" t="s">
        <v>54</v>
      </c>
      <c r="L5" s="91" t="s">
        <v>55</v>
      </c>
      <c r="M5" s="91" t="s">
        <v>56</v>
      </c>
      <c r="N5" s="91" t="s">
        <v>57</v>
      </c>
      <c r="O5" s="91" t="s">
        <v>58</v>
      </c>
    </row>
    <row r="6" ht="20" customHeight="1" spans="1:15">
      <c r="A6" s="61">
        <v>1</v>
      </c>
      <c r="B6" s="61">
        <v>2</v>
      </c>
      <c r="C6" s="61">
        <v>3</v>
      </c>
      <c r="D6" s="61">
        <v>4</v>
      </c>
      <c r="E6" s="61">
        <v>5</v>
      </c>
      <c r="F6" s="61">
        <v>6</v>
      </c>
      <c r="G6" s="61">
        <v>7</v>
      </c>
      <c r="H6" s="45">
        <v>8</v>
      </c>
      <c r="I6" s="45">
        <v>9</v>
      </c>
      <c r="J6" s="45">
        <v>10</v>
      </c>
      <c r="K6" s="45">
        <v>11</v>
      </c>
      <c r="L6" s="45">
        <v>12</v>
      </c>
      <c r="M6" s="45">
        <v>13</v>
      </c>
      <c r="N6" s="45">
        <v>14</v>
      </c>
      <c r="O6" s="61">
        <v>15</v>
      </c>
    </row>
    <row r="7" ht="23" customHeight="1" spans="1:15">
      <c r="A7" s="28" t="s">
        <v>61</v>
      </c>
      <c r="B7" s="28" t="s">
        <v>62</v>
      </c>
      <c r="C7" s="123">
        <v>3782445.47</v>
      </c>
      <c r="D7" s="123">
        <v>2651373.07</v>
      </c>
      <c r="E7" s="123">
        <v>1762473.07</v>
      </c>
      <c r="F7" s="123">
        <v>888900</v>
      </c>
      <c r="G7" s="92"/>
      <c r="H7" s="123"/>
      <c r="I7" s="123"/>
      <c r="J7" s="123">
        <v>1131072.4</v>
      </c>
      <c r="K7" s="123"/>
      <c r="L7" s="123"/>
      <c r="M7" s="92"/>
      <c r="N7" s="123"/>
      <c r="O7" s="123">
        <v>1131072.4</v>
      </c>
    </row>
    <row r="8" ht="23" customHeight="1" spans="1:15">
      <c r="A8" s="131" t="s">
        <v>63</v>
      </c>
      <c r="B8" s="131" t="s">
        <v>64</v>
      </c>
      <c r="C8" s="123">
        <v>3782445.47</v>
      </c>
      <c r="D8" s="123">
        <v>2651373.07</v>
      </c>
      <c r="E8" s="123">
        <v>1762473.07</v>
      </c>
      <c r="F8" s="123">
        <v>888900</v>
      </c>
      <c r="G8" s="92"/>
      <c r="H8" s="123"/>
      <c r="I8" s="123"/>
      <c r="J8" s="123">
        <v>1131072.4</v>
      </c>
      <c r="K8" s="123"/>
      <c r="L8" s="123"/>
      <c r="M8" s="92"/>
      <c r="N8" s="123"/>
      <c r="O8" s="123">
        <v>1131072.4</v>
      </c>
    </row>
    <row r="9" ht="23" customHeight="1" spans="1:15">
      <c r="A9" s="132" t="s">
        <v>65</v>
      </c>
      <c r="B9" s="132" t="s">
        <v>66</v>
      </c>
      <c r="C9" s="123">
        <v>1893545.47</v>
      </c>
      <c r="D9" s="123">
        <v>1762473.07</v>
      </c>
      <c r="E9" s="123">
        <v>1762473.07</v>
      </c>
      <c r="F9" s="123"/>
      <c r="G9" s="92"/>
      <c r="H9" s="123"/>
      <c r="I9" s="123"/>
      <c r="J9" s="123">
        <v>131072.4</v>
      </c>
      <c r="K9" s="123"/>
      <c r="L9" s="123"/>
      <c r="M9" s="92"/>
      <c r="N9" s="123"/>
      <c r="O9" s="123">
        <v>131072.4</v>
      </c>
    </row>
    <row r="10" ht="23" customHeight="1" spans="1:15">
      <c r="A10" s="132" t="s">
        <v>67</v>
      </c>
      <c r="B10" s="132" t="s">
        <v>68</v>
      </c>
      <c r="C10" s="123">
        <v>1888900</v>
      </c>
      <c r="D10" s="123">
        <v>888900</v>
      </c>
      <c r="E10" s="123"/>
      <c r="F10" s="123">
        <v>888900</v>
      </c>
      <c r="G10" s="92"/>
      <c r="H10" s="123"/>
      <c r="I10" s="123"/>
      <c r="J10" s="123">
        <v>1000000</v>
      </c>
      <c r="K10" s="123"/>
      <c r="L10" s="123"/>
      <c r="M10" s="92"/>
      <c r="N10" s="123"/>
      <c r="O10" s="123">
        <v>1000000</v>
      </c>
    </row>
    <row r="11" ht="23" customHeight="1" spans="1:15">
      <c r="A11" s="28" t="s">
        <v>69</v>
      </c>
      <c r="B11" s="28" t="s">
        <v>70</v>
      </c>
      <c r="C11" s="123">
        <v>212001.44</v>
      </c>
      <c r="D11" s="123">
        <v>206001.44</v>
      </c>
      <c r="E11" s="123">
        <v>206001.44</v>
      </c>
      <c r="F11" s="123"/>
      <c r="G11" s="92"/>
      <c r="H11" s="123"/>
      <c r="I11" s="123"/>
      <c r="J11" s="123">
        <v>6000</v>
      </c>
      <c r="K11" s="123"/>
      <c r="L11" s="123"/>
      <c r="M11" s="92"/>
      <c r="N11" s="123"/>
      <c r="O11" s="123">
        <v>6000</v>
      </c>
    </row>
    <row r="12" ht="23" customHeight="1" spans="1:15">
      <c r="A12" s="131" t="s">
        <v>71</v>
      </c>
      <c r="B12" s="131" t="s">
        <v>72</v>
      </c>
      <c r="C12" s="123">
        <v>209325.6</v>
      </c>
      <c r="D12" s="123">
        <v>203325.6</v>
      </c>
      <c r="E12" s="123">
        <v>203325.6</v>
      </c>
      <c r="F12" s="123"/>
      <c r="G12" s="92"/>
      <c r="H12" s="123"/>
      <c r="I12" s="123"/>
      <c r="J12" s="123">
        <v>6000</v>
      </c>
      <c r="K12" s="123"/>
      <c r="L12" s="123"/>
      <c r="M12" s="92"/>
      <c r="N12" s="123"/>
      <c r="O12" s="123">
        <v>6000</v>
      </c>
    </row>
    <row r="13" ht="23" customHeight="1" spans="1:15">
      <c r="A13" s="132" t="s">
        <v>73</v>
      </c>
      <c r="B13" s="132" t="s">
        <v>74</v>
      </c>
      <c r="C13" s="123">
        <v>6000</v>
      </c>
      <c r="D13" s="123"/>
      <c r="E13" s="123"/>
      <c r="F13" s="123"/>
      <c r="G13" s="92"/>
      <c r="H13" s="123"/>
      <c r="I13" s="123"/>
      <c r="J13" s="123">
        <v>6000</v>
      </c>
      <c r="K13" s="123"/>
      <c r="L13" s="123"/>
      <c r="M13" s="92"/>
      <c r="N13" s="123"/>
      <c r="O13" s="123">
        <v>6000</v>
      </c>
    </row>
    <row r="14" ht="23" customHeight="1" spans="1:15">
      <c r="A14" s="132" t="s">
        <v>75</v>
      </c>
      <c r="B14" s="132" t="s">
        <v>76</v>
      </c>
      <c r="C14" s="123">
        <v>203325.6</v>
      </c>
      <c r="D14" s="123">
        <v>203325.6</v>
      </c>
      <c r="E14" s="123">
        <v>203325.6</v>
      </c>
      <c r="F14" s="123"/>
      <c r="G14" s="92"/>
      <c r="H14" s="123"/>
      <c r="I14" s="123"/>
      <c r="J14" s="123"/>
      <c r="K14" s="123"/>
      <c r="L14" s="123"/>
      <c r="M14" s="92"/>
      <c r="N14" s="123"/>
      <c r="O14" s="123"/>
    </row>
    <row r="15" ht="23" customHeight="1" spans="1:15">
      <c r="A15" s="131" t="s">
        <v>77</v>
      </c>
      <c r="B15" s="131" t="s">
        <v>78</v>
      </c>
      <c r="C15" s="123">
        <v>2675.84</v>
      </c>
      <c r="D15" s="123">
        <v>2675.84</v>
      </c>
      <c r="E15" s="123">
        <v>2675.84</v>
      </c>
      <c r="F15" s="123"/>
      <c r="G15" s="92"/>
      <c r="H15" s="123"/>
      <c r="I15" s="123"/>
      <c r="J15" s="123"/>
      <c r="K15" s="123"/>
      <c r="L15" s="123"/>
      <c r="M15" s="92"/>
      <c r="N15" s="123"/>
      <c r="O15" s="123"/>
    </row>
    <row r="16" ht="23" customHeight="1" spans="1:15">
      <c r="A16" s="132" t="s">
        <v>79</v>
      </c>
      <c r="B16" s="132" t="s">
        <v>78</v>
      </c>
      <c r="C16" s="123">
        <v>2675.84</v>
      </c>
      <c r="D16" s="123">
        <v>2675.84</v>
      </c>
      <c r="E16" s="123">
        <v>2675.84</v>
      </c>
      <c r="F16" s="123"/>
      <c r="G16" s="92"/>
      <c r="H16" s="123"/>
      <c r="I16" s="123"/>
      <c r="J16" s="123"/>
      <c r="K16" s="123"/>
      <c r="L16" s="123"/>
      <c r="M16" s="92"/>
      <c r="N16" s="123"/>
      <c r="O16" s="123"/>
    </row>
    <row r="17" ht="23" customHeight="1" spans="1:15">
      <c r="A17" s="28" t="s">
        <v>80</v>
      </c>
      <c r="B17" s="28" t="s">
        <v>81</v>
      </c>
      <c r="C17" s="123">
        <v>158457.5</v>
      </c>
      <c r="D17" s="123">
        <v>158457.5</v>
      </c>
      <c r="E17" s="123">
        <v>158457.5</v>
      </c>
      <c r="F17" s="123"/>
      <c r="G17" s="92"/>
      <c r="H17" s="123"/>
      <c r="I17" s="123"/>
      <c r="J17" s="123"/>
      <c r="K17" s="123"/>
      <c r="L17" s="123"/>
      <c r="M17" s="92"/>
      <c r="N17" s="123"/>
      <c r="O17" s="123"/>
    </row>
    <row r="18" ht="23" customHeight="1" spans="1:15">
      <c r="A18" s="131" t="s">
        <v>82</v>
      </c>
      <c r="B18" s="131" t="s">
        <v>83</v>
      </c>
      <c r="C18" s="123">
        <v>158457.5</v>
      </c>
      <c r="D18" s="123">
        <v>158457.5</v>
      </c>
      <c r="E18" s="123">
        <v>158457.5</v>
      </c>
      <c r="F18" s="123"/>
      <c r="G18" s="92"/>
      <c r="H18" s="123"/>
      <c r="I18" s="123"/>
      <c r="J18" s="123"/>
      <c r="K18" s="123"/>
      <c r="L18" s="123"/>
      <c r="M18" s="92"/>
      <c r="N18" s="123"/>
      <c r="O18" s="123"/>
    </row>
    <row r="19" ht="23" customHeight="1" spans="1:15">
      <c r="A19" s="132" t="s">
        <v>84</v>
      </c>
      <c r="B19" s="132" t="s">
        <v>85</v>
      </c>
      <c r="C19" s="123">
        <v>100392.02</v>
      </c>
      <c r="D19" s="123">
        <v>100392.02</v>
      </c>
      <c r="E19" s="123">
        <v>100392.02</v>
      </c>
      <c r="F19" s="123"/>
      <c r="G19" s="92"/>
      <c r="H19" s="123"/>
      <c r="I19" s="123"/>
      <c r="J19" s="123"/>
      <c r="K19" s="123"/>
      <c r="L19" s="123"/>
      <c r="M19" s="92"/>
      <c r="N19" s="123"/>
      <c r="O19" s="123"/>
    </row>
    <row r="20" ht="23" customHeight="1" spans="1:15">
      <c r="A20" s="132" t="s">
        <v>86</v>
      </c>
      <c r="B20" s="132" t="s">
        <v>87</v>
      </c>
      <c r="C20" s="123">
        <v>50831.4</v>
      </c>
      <c r="D20" s="123">
        <v>50831.4</v>
      </c>
      <c r="E20" s="123">
        <v>50831.4</v>
      </c>
      <c r="F20" s="123"/>
      <c r="G20" s="92"/>
      <c r="H20" s="123"/>
      <c r="I20" s="123"/>
      <c r="J20" s="123"/>
      <c r="K20" s="123"/>
      <c r="L20" s="123"/>
      <c r="M20" s="92"/>
      <c r="N20" s="123"/>
      <c r="O20" s="123"/>
    </row>
    <row r="21" ht="23" customHeight="1" spans="1:15">
      <c r="A21" s="132" t="s">
        <v>88</v>
      </c>
      <c r="B21" s="132" t="s">
        <v>89</v>
      </c>
      <c r="C21" s="123">
        <v>7234.08</v>
      </c>
      <c r="D21" s="123">
        <v>7234.08</v>
      </c>
      <c r="E21" s="123">
        <v>7234.08</v>
      </c>
      <c r="F21" s="123"/>
      <c r="G21" s="92"/>
      <c r="H21" s="123"/>
      <c r="I21" s="123"/>
      <c r="J21" s="123"/>
      <c r="K21" s="123"/>
      <c r="L21" s="123"/>
      <c r="M21" s="92"/>
      <c r="N21" s="123"/>
      <c r="O21" s="123"/>
    </row>
    <row r="22" ht="23" customHeight="1" spans="1:15">
      <c r="A22" s="28" t="s">
        <v>90</v>
      </c>
      <c r="B22" s="28" t="s">
        <v>91</v>
      </c>
      <c r="C22" s="123">
        <v>190641.9</v>
      </c>
      <c r="D22" s="123">
        <v>190641.9</v>
      </c>
      <c r="E22" s="123">
        <v>190641.9</v>
      </c>
      <c r="F22" s="123"/>
      <c r="G22" s="92"/>
      <c r="H22" s="123"/>
      <c r="I22" s="123"/>
      <c r="J22" s="123"/>
      <c r="K22" s="123"/>
      <c r="L22" s="123"/>
      <c r="M22" s="92"/>
      <c r="N22" s="123"/>
      <c r="O22" s="123"/>
    </row>
    <row r="23" ht="23" customHeight="1" spans="1:15">
      <c r="A23" s="131" t="s">
        <v>92</v>
      </c>
      <c r="B23" s="131" t="s">
        <v>93</v>
      </c>
      <c r="C23" s="123">
        <v>190641.9</v>
      </c>
      <c r="D23" s="123">
        <v>190641.9</v>
      </c>
      <c r="E23" s="123">
        <v>190641.9</v>
      </c>
      <c r="F23" s="123"/>
      <c r="G23" s="92"/>
      <c r="H23" s="123"/>
      <c r="I23" s="123"/>
      <c r="J23" s="123"/>
      <c r="K23" s="123"/>
      <c r="L23" s="123"/>
      <c r="M23" s="92"/>
      <c r="N23" s="123"/>
      <c r="O23" s="123"/>
    </row>
    <row r="24" ht="23" customHeight="1" spans="1:15">
      <c r="A24" s="132" t="s">
        <v>94</v>
      </c>
      <c r="B24" s="132" t="s">
        <v>95</v>
      </c>
      <c r="C24" s="123">
        <v>190641.9</v>
      </c>
      <c r="D24" s="123">
        <v>190641.9</v>
      </c>
      <c r="E24" s="123">
        <v>190641.9</v>
      </c>
      <c r="F24" s="123"/>
      <c r="G24" s="92"/>
      <c r="H24" s="123"/>
      <c r="I24" s="123"/>
      <c r="J24" s="123"/>
      <c r="K24" s="123"/>
      <c r="L24" s="123"/>
      <c r="M24" s="92"/>
      <c r="N24" s="123"/>
      <c r="O24" s="123"/>
    </row>
    <row r="25" ht="25" customHeight="1" spans="1:15">
      <c r="A25" s="104" t="s">
        <v>96</v>
      </c>
      <c r="B25" s="105" t="s">
        <v>96</v>
      </c>
      <c r="C25" s="123">
        <v>4343546.31</v>
      </c>
      <c r="D25" s="123">
        <v>3206473.91</v>
      </c>
      <c r="E25" s="123">
        <v>2317573.91</v>
      </c>
      <c r="F25" s="123">
        <v>888900</v>
      </c>
      <c r="G25" s="92"/>
      <c r="H25" s="123"/>
      <c r="I25" s="123"/>
      <c r="J25" s="123">
        <v>1137072.4</v>
      </c>
      <c r="K25" s="123"/>
      <c r="L25" s="123"/>
      <c r="M25" s="92"/>
      <c r="N25" s="123"/>
      <c r="O25" s="123">
        <v>1137072.4</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pageSetup paperSize="9" scale="4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2" workbookViewId="0">
      <selection activeCell="A1" sqref="A1"/>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ht="17" customHeight="1" spans="4:4">
      <c r="D1" s="99" t="s">
        <v>97</v>
      </c>
    </row>
    <row r="2" ht="31.5" customHeight="1" spans="1:4">
      <c r="A2" s="42" t="s">
        <v>98</v>
      </c>
      <c r="B2" s="135"/>
      <c r="C2" s="135"/>
      <c r="D2" s="135"/>
    </row>
    <row r="3" ht="21" customHeight="1" spans="1:4">
      <c r="A3" s="4" t="str">
        <f>"单位名称："&amp;"嵩明县审计局"</f>
        <v>单位名称：嵩明县审计局</v>
      </c>
      <c r="B3" s="136"/>
      <c r="C3" s="136"/>
      <c r="D3" s="100" t="s">
        <v>2</v>
      </c>
    </row>
    <row r="4" ht="24.65" customHeight="1" spans="1:4">
      <c r="A4" s="10" t="s">
        <v>3</v>
      </c>
      <c r="B4" s="12"/>
      <c r="C4" s="10" t="s">
        <v>4</v>
      </c>
      <c r="D4" s="12"/>
    </row>
    <row r="5" ht="15.65" customHeight="1" spans="1:4">
      <c r="A5" s="15" t="s">
        <v>5</v>
      </c>
      <c r="B5" s="137" t="s">
        <v>6</v>
      </c>
      <c r="C5" s="15" t="s">
        <v>99</v>
      </c>
      <c r="D5" s="137" t="s">
        <v>6</v>
      </c>
    </row>
    <row r="6" ht="14.15" customHeight="1" spans="1:4">
      <c r="A6" s="18"/>
      <c r="B6" s="17"/>
      <c r="C6" s="18"/>
      <c r="D6" s="17"/>
    </row>
    <row r="7" ht="29.15" customHeight="1" spans="1:4">
      <c r="A7" s="138" t="s">
        <v>100</v>
      </c>
      <c r="B7" s="139">
        <v>3206473.91</v>
      </c>
      <c r="C7" s="140" t="s">
        <v>101</v>
      </c>
      <c r="D7" s="139">
        <v>3206473.91</v>
      </c>
    </row>
    <row r="8" ht="29.15" customHeight="1" spans="1:4">
      <c r="A8" s="141" t="s">
        <v>102</v>
      </c>
      <c r="B8" s="92">
        <v>3206473.91</v>
      </c>
      <c r="C8" s="109" t="str">
        <f>"（一）"&amp;"一般公共服务支出"</f>
        <v>（一）一般公共服务支出</v>
      </c>
      <c r="D8" s="92">
        <v>2651373.07</v>
      </c>
    </row>
    <row r="9" ht="29.15" customHeight="1" spans="1:4">
      <c r="A9" s="141" t="s">
        <v>103</v>
      </c>
      <c r="B9" s="92"/>
      <c r="C9" s="109" t="str">
        <f>"（二）"&amp;"社会保障和就业支出"</f>
        <v>（二）社会保障和就业支出</v>
      </c>
      <c r="D9" s="92">
        <v>206001.44</v>
      </c>
    </row>
    <row r="10" ht="29.15" customHeight="1" spans="1:4">
      <c r="A10" s="141" t="s">
        <v>104</v>
      </c>
      <c r="B10" s="92"/>
      <c r="C10" s="109" t="str">
        <f>"（三）"&amp;"卫生健康支出"</f>
        <v>（三）卫生健康支出</v>
      </c>
      <c r="D10" s="92">
        <v>158457.5</v>
      </c>
    </row>
    <row r="11" ht="29.15" customHeight="1" spans="1:4">
      <c r="A11" s="142" t="s">
        <v>105</v>
      </c>
      <c r="B11" s="143"/>
      <c r="C11" s="109" t="str">
        <f>"（四）"&amp;"住房保障支出"</f>
        <v>（四）住房保障支出</v>
      </c>
      <c r="D11" s="92">
        <v>190641.9</v>
      </c>
    </row>
    <row r="12" ht="29.15" customHeight="1" spans="1:4">
      <c r="A12" s="141" t="s">
        <v>102</v>
      </c>
      <c r="B12" s="123"/>
      <c r="C12" s="144"/>
      <c r="D12" s="143"/>
    </row>
    <row r="13" ht="29.15" customHeight="1" spans="1:4">
      <c r="A13" s="145" t="s">
        <v>103</v>
      </c>
      <c r="B13" s="123"/>
      <c r="C13" s="144"/>
      <c r="D13" s="143"/>
    </row>
    <row r="14" ht="29.15" customHeight="1" spans="1:4">
      <c r="A14" s="145" t="s">
        <v>104</v>
      </c>
      <c r="B14" s="143"/>
      <c r="C14" s="144"/>
      <c r="D14" s="143"/>
    </row>
    <row r="15" ht="29.15" customHeight="1" spans="1:4">
      <c r="A15" s="146"/>
      <c r="B15" s="143"/>
      <c r="C15" s="147" t="s">
        <v>106</v>
      </c>
      <c r="D15" s="143"/>
    </row>
    <row r="16" ht="29.15" customHeight="1" spans="1:4">
      <c r="A16" s="146" t="s">
        <v>107</v>
      </c>
      <c r="B16" s="143">
        <v>3206473.91</v>
      </c>
      <c r="C16" s="144" t="s">
        <v>26</v>
      </c>
      <c r="D16" s="143">
        <v>3206473.91</v>
      </c>
    </row>
  </sheetData>
  <mergeCells count="8">
    <mergeCell ref="A2:D2"/>
    <mergeCell ref="A3:B3"/>
    <mergeCell ref="A4:B4"/>
    <mergeCell ref="C4:D4"/>
    <mergeCell ref="A5:A6"/>
    <mergeCell ref="B5:B6"/>
    <mergeCell ref="C5:C6"/>
    <mergeCell ref="D5:D6"/>
  </mergeCells>
  <pageMargins left="0.75" right="0.75" top="1" bottom="1" header="0.5" footer="0.5"/>
  <pageSetup paperSize="9" scale="7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A4" workbookViewId="0">
      <selection activeCell="A18" sqref="A18"/>
    </sheetView>
  </sheetViews>
  <sheetFormatPr defaultColWidth="9.13888888888889" defaultRowHeight="14.25" customHeight="1" outlineLevelCol="6"/>
  <cols>
    <col min="1" max="1" width="22.4444444444444" customWidth="1"/>
    <col min="2" max="2" width="41.3333333333333" customWidth="1"/>
    <col min="3" max="3" width="24.2777777777778" customWidth="1"/>
    <col min="4" max="6" width="25.0277777777778" customWidth="1"/>
    <col min="7" max="7" width="24.2777777777778" customWidth="1"/>
  </cols>
  <sheetData>
    <row r="1" ht="18" customHeight="1" spans="4:7">
      <c r="D1" s="114"/>
      <c r="F1" s="52"/>
      <c r="G1" s="52" t="s">
        <v>108</v>
      </c>
    </row>
    <row r="2" ht="40" customHeight="1" spans="1:7">
      <c r="A2" s="3" t="s">
        <v>109</v>
      </c>
      <c r="B2" s="3"/>
      <c r="C2" s="3"/>
      <c r="D2" s="3"/>
      <c r="E2" s="3"/>
      <c r="F2" s="3"/>
      <c r="G2" s="3"/>
    </row>
    <row r="3" ht="25" customHeight="1" spans="1:7">
      <c r="A3" s="4" t="str">
        <f>"单位名称："&amp;"嵩明县审计局"</f>
        <v>单位名称：嵩明县审计局</v>
      </c>
      <c r="F3" s="103"/>
      <c r="G3" s="103" t="s">
        <v>2</v>
      </c>
    </row>
    <row r="4" ht="20.25" customHeight="1" spans="1:7">
      <c r="A4" s="125" t="s">
        <v>110</v>
      </c>
      <c r="B4" s="126"/>
      <c r="C4" s="127" t="s">
        <v>31</v>
      </c>
      <c r="D4" s="11" t="s">
        <v>59</v>
      </c>
      <c r="E4" s="11"/>
      <c r="F4" s="12"/>
      <c r="G4" s="127" t="s">
        <v>60</v>
      </c>
    </row>
    <row r="5" ht="23" customHeight="1" spans="1:7">
      <c r="A5" s="128" t="s">
        <v>50</v>
      </c>
      <c r="B5" s="129" t="s">
        <v>51</v>
      </c>
      <c r="C5" s="94"/>
      <c r="D5" s="94" t="s">
        <v>33</v>
      </c>
      <c r="E5" s="94" t="s">
        <v>111</v>
      </c>
      <c r="F5" s="94" t="s">
        <v>112</v>
      </c>
      <c r="G5" s="94"/>
    </row>
    <row r="6" ht="18" customHeight="1" spans="1:7">
      <c r="A6" s="130" t="s">
        <v>113</v>
      </c>
      <c r="B6" s="130" t="s">
        <v>114</v>
      </c>
      <c r="C6" s="130" t="s">
        <v>115</v>
      </c>
      <c r="D6" s="61">
        <v>4</v>
      </c>
      <c r="E6" s="130" t="s">
        <v>116</v>
      </c>
      <c r="F6" s="130" t="s">
        <v>117</v>
      </c>
      <c r="G6" s="130" t="s">
        <v>118</v>
      </c>
    </row>
    <row r="7" ht="20" customHeight="1" spans="1:7">
      <c r="A7" s="28" t="s">
        <v>61</v>
      </c>
      <c r="B7" s="28" t="s">
        <v>62</v>
      </c>
      <c r="C7" s="22">
        <v>2651373.07</v>
      </c>
      <c r="D7" s="22">
        <v>1762473.07</v>
      </c>
      <c r="E7" s="22">
        <v>1491365.85</v>
      </c>
      <c r="F7" s="22">
        <v>271107.22</v>
      </c>
      <c r="G7" s="22">
        <v>888900</v>
      </c>
    </row>
    <row r="8" ht="20" customHeight="1" spans="1:7">
      <c r="A8" s="28" t="s">
        <v>63</v>
      </c>
      <c r="B8" s="131" t="s">
        <v>64</v>
      </c>
      <c r="C8" s="22">
        <v>2651373.07</v>
      </c>
      <c r="D8" s="22">
        <v>1762473.07</v>
      </c>
      <c r="E8" s="22">
        <v>1491365.85</v>
      </c>
      <c r="F8" s="22">
        <v>271107.22</v>
      </c>
      <c r="G8" s="22">
        <v>888900</v>
      </c>
    </row>
    <row r="9" ht="20" customHeight="1" spans="1:7">
      <c r="A9" s="28" t="s">
        <v>65</v>
      </c>
      <c r="B9" s="132" t="s">
        <v>66</v>
      </c>
      <c r="C9" s="22">
        <v>1762473.07</v>
      </c>
      <c r="D9" s="22">
        <v>1762473.07</v>
      </c>
      <c r="E9" s="22">
        <v>1491365.85</v>
      </c>
      <c r="F9" s="22">
        <v>271107.22</v>
      </c>
      <c r="G9" s="22"/>
    </row>
    <row r="10" ht="20" customHeight="1" spans="1:7">
      <c r="A10" s="28" t="s">
        <v>67</v>
      </c>
      <c r="B10" s="132" t="s">
        <v>68</v>
      </c>
      <c r="C10" s="22">
        <v>888900</v>
      </c>
      <c r="D10" s="22"/>
      <c r="E10" s="22"/>
      <c r="F10" s="22"/>
      <c r="G10" s="22">
        <v>888900</v>
      </c>
    </row>
    <row r="11" ht="20" customHeight="1" spans="1:7">
      <c r="A11" s="28" t="s">
        <v>69</v>
      </c>
      <c r="B11" s="28" t="s">
        <v>70</v>
      </c>
      <c r="C11" s="22">
        <v>206001.44</v>
      </c>
      <c r="D11" s="22">
        <v>206001.44</v>
      </c>
      <c r="E11" s="22">
        <v>206001.44</v>
      </c>
      <c r="F11" s="22"/>
      <c r="G11" s="22"/>
    </row>
    <row r="12" ht="20" customHeight="1" spans="1:7">
      <c r="A12" s="28" t="s">
        <v>71</v>
      </c>
      <c r="B12" s="131" t="s">
        <v>72</v>
      </c>
      <c r="C12" s="22">
        <v>203325.6</v>
      </c>
      <c r="D12" s="22">
        <v>203325.6</v>
      </c>
      <c r="E12" s="22">
        <v>203325.6</v>
      </c>
      <c r="F12" s="22"/>
      <c r="G12" s="22"/>
    </row>
    <row r="13" ht="20" customHeight="1" spans="1:7">
      <c r="A13" s="28" t="s">
        <v>75</v>
      </c>
      <c r="B13" s="132" t="s">
        <v>76</v>
      </c>
      <c r="C13" s="22">
        <v>203325.6</v>
      </c>
      <c r="D13" s="22">
        <v>203325.6</v>
      </c>
      <c r="E13" s="22">
        <v>203325.6</v>
      </c>
      <c r="F13" s="22"/>
      <c r="G13" s="22"/>
    </row>
    <row r="14" ht="20" customHeight="1" spans="1:7">
      <c r="A14" s="28" t="s">
        <v>77</v>
      </c>
      <c r="B14" s="131" t="s">
        <v>78</v>
      </c>
      <c r="C14" s="22">
        <v>2675.84</v>
      </c>
      <c r="D14" s="22">
        <v>2675.84</v>
      </c>
      <c r="E14" s="22">
        <v>2675.84</v>
      </c>
      <c r="F14" s="22"/>
      <c r="G14" s="22"/>
    </row>
    <row r="15" ht="20" customHeight="1" spans="1:7">
      <c r="A15" s="28" t="s">
        <v>79</v>
      </c>
      <c r="B15" s="132" t="s">
        <v>78</v>
      </c>
      <c r="C15" s="22">
        <v>2675.84</v>
      </c>
      <c r="D15" s="22">
        <v>2675.84</v>
      </c>
      <c r="E15" s="22">
        <v>2675.84</v>
      </c>
      <c r="F15" s="22"/>
      <c r="G15" s="22"/>
    </row>
    <row r="16" ht="20" customHeight="1" spans="1:7">
      <c r="A16" s="28" t="s">
        <v>80</v>
      </c>
      <c r="B16" s="28" t="s">
        <v>81</v>
      </c>
      <c r="C16" s="22">
        <v>158457.5</v>
      </c>
      <c r="D16" s="22">
        <v>158457.5</v>
      </c>
      <c r="E16" s="22">
        <v>158457.5</v>
      </c>
      <c r="F16" s="22"/>
      <c r="G16" s="22"/>
    </row>
    <row r="17" ht="20" customHeight="1" spans="1:7">
      <c r="A17" s="28" t="s">
        <v>82</v>
      </c>
      <c r="B17" s="131" t="s">
        <v>83</v>
      </c>
      <c r="C17" s="22">
        <v>158457.5</v>
      </c>
      <c r="D17" s="22">
        <v>158457.5</v>
      </c>
      <c r="E17" s="22">
        <v>158457.5</v>
      </c>
      <c r="F17" s="22"/>
      <c r="G17" s="22"/>
    </row>
    <row r="18" ht="20" customHeight="1" spans="1:7">
      <c r="A18" s="28" t="s">
        <v>84</v>
      </c>
      <c r="B18" s="132" t="s">
        <v>85</v>
      </c>
      <c r="C18" s="22">
        <v>100392.02</v>
      </c>
      <c r="D18" s="22">
        <v>100392.02</v>
      </c>
      <c r="E18" s="22">
        <v>100392.02</v>
      </c>
      <c r="F18" s="22"/>
      <c r="G18" s="22"/>
    </row>
    <row r="19" ht="20" customHeight="1" spans="1:7">
      <c r="A19" s="28" t="s">
        <v>86</v>
      </c>
      <c r="B19" s="132" t="s">
        <v>87</v>
      </c>
      <c r="C19" s="22">
        <v>50831.4</v>
      </c>
      <c r="D19" s="22">
        <v>50831.4</v>
      </c>
      <c r="E19" s="22">
        <v>50831.4</v>
      </c>
      <c r="F19" s="22"/>
      <c r="G19" s="22"/>
    </row>
    <row r="20" ht="20" customHeight="1" spans="1:7">
      <c r="A20" s="28" t="s">
        <v>88</v>
      </c>
      <c r="B20" s="132" t="s">
        <v>89</v>
      </c>
      <c r="C20" s="22">
        <v>7234.08</v>
      </c>
      <c r="D20" s="22">
        <v>7234.08</v>
      </c>
      <c r="E20" s="22">
        <v>7234.08</v>
      </c>
      <c r="F20" s="22"/>
      <c r="G20" s="22"/>
    </row>
    <row r="21" ht="20" customHeight="1" spans="1:7">
      <c r="A21" s="28" t="s">
        <v>90</v>
      </c>
      <c r="B21" s="28" t="s">
        <v>91</v>
      </c>
      <c r="C21" s="22">
        <v>190641.9</v>
      </c>
      <c r="D21" s="22">
        <v>190641.9</v>
      </c>
      <c r="E21" s="22">
        <v>190641.9</v>
      </c>
      <c r="F21" s="22"/>
      <c r="G21" s="22"/>
    </row>
    <row r="22" ht="20" customHeight="1" spans="1:7">
      <c r="A22" s="28" t="s">
        <v>92</v>
      </c>
      <c r="B22" s="131" t="s">
        <v>93</v>
      </c>
      <c r="C22" s="22">
        <v>190641.9</v>
      </c>
      <c r="D22" s="22">
        <v>190641.9</v>
      </c>
      <c r="E22" s="22">
        <v>190641.9</v>
      </c>
      <c r="F22" s="22"/>
      <c r="G22" s="22"/>
    </row>
    <row r="23" ht="20" customHeight="1" spans="1:7">
      <c r="A23" s="28" t="s">
        <v>94</v>
      </c>
      <c r="B23" s="132" t="s">
        <v>95</v>
      </c>
      <c r="C23" s="22">
        <v>190641.9</v>
      </c>
      <c r="D23" s="22">
        <v>190641.9</v>
      </c>
      <c r="E23" s="22">
        <v>190641.9</v>
      </c>
      <c r="F23" s="22"/>
      <c r="G23" s="22"/>
    </row>
    <row r="24" ht="25" customHeight="1" spans="1:7">
      <c r="A24" s="133" t="s">
        <v>96</v>
      </c>
      <c r="B24" s="134" t="s">
        <v>96</v>
      </c>
      <c r="C24" s="22">
        <v>3206473.91</v>
      </c>
      <c r="D24" s="22">
        <v>2317573.91</v>
      </c>
      <c r="E24" s="22">
        <v>2046466.69</v>
      </c>
      <c r="F24" s="22">
        <v>271107.22</v>
      </c>
      <c r="G24" s="22">
        <v>888900</v>
      </c>
    </row>
  </sheetData>
  <mergeCells count="7">
    <mergeCell ref="A2:G2"/>
    <mergeCell ref="A3:E3"/>
    <mergeCell ref="A4:B4"/>
    <mergeCell ref="D4:F4"/>
    <mergeCell ref="A24:B24"/>
    <mergeCell ref="C4:C5"/>
    <mergeCell ref="G4:G5"/>
  </mergeCells>
  <pageMargins left="0.75" right="0.75" top="1" bottom="1" header="0.5" footer="0.5"/>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4" sqref="B14"/>
    </sheetView>
  </sheetViews>
  <sheetFormatPr defaultColWidth="9.13888888888889" defaultRowHeight="14.25" customHeight="1" outlineLevelRow="6" outlineLevelCol="5"/>
  <cols>
    <col min="1" max="1" width="27.4259259259259" customWidth="1"/>
    <col min="2" max="6" width="31.1759259259259" customWidth="1"/>
  </cols>
  <sheetData>
    <row r="1" ht="16" customHeight="1" spans="1:6">
      <c r="A1" s="119"/>
      <c r="B1" s="119"/>
      <c r="C1" s="57"/>
      <c r="F1" s="56" t="s">
        <v>119</v>
      </c>
    </row>
    <row r="2" ht="28" customHeight="1" spans="1:6">
      <c r="A2" s="120" t="s">
        <v>120</v>
      </c>
      <c r="B2" s="120"/>
      <c r="C2" s="120"/>
      <c r="D2" s="120"/>
      <c r="E2" s="120"/>
      <c r="F2" s="120"/>
    </row>
    <row r="3" ht="19" customHeight="1" spans="1:6">
      <c r="A3" s="4" t="str">
        <f>"单位名称："&amp;"嵩明县审计局"</f>
        <v>单位名称：嵩明县审计局</v>
      </c>
      <c r="B3" s="119"/>
      <c r="C3" s="57"/>
      <c r="F3" s="56" t="s">
        <v>121</v>
      </c>
    </row>
    <row r="4" ht="20" customHeight="1" spans="1:6">
      <c r="A4" s="9" t="s">
        <v>122</v>
      </c>
      <c r="B4" s="15" t="s">
        <v>123</v>
      </c>
      <c r="C4" s="10" t="s">
        <v>124</v>
      </c>
      <c r="D4" s="11"/>
      <c r="E4" s="12"/>
      <c r="F4" s="15" t="s">
        <v>125</v>
      </c>
    </row>
    <row r="5" ht="24" customHeight="1" spans="1:6">
      <c r="A5" s="17"/>
      <c r="B5" s="18"/>
      <c r="C5" s="61" t="s">
        <v>33</v>
      </c>
      <c r="D5" s="61" t="s">
        <v>126</v>
      </c>
      <c r="E5" s="61" t="s">
        <v>127</v>
      </c>
      <c r="F5" s="18"/>
    </row>
    <row r="6" ht="20" customHeight="1" spans="1:6">
      <c r="A6" s="121">
        <v>1</v>
      </c>
      <c r="B6" s="121">
        <v>2</v>
      </c>
      <c r="C6" s="122">
        <v>3</v>
      </c>
      <c r="D6" s="121">
        <v>4</v>
      </c>
      <c r="E6" s="121">
        <v>5</v>
      </c>
      <c r="F6" s="121">
        <v>6</v>
      </c>
    </row>
    <row r="7" ht="24" customHeight="1" spans="1:6">
      <c r="A7" s="123">
        <v>3000</v>
      </c>
      <c r="B7" s="123"/>
      <c r="C7" s="124"/>
      <c r="D7" s="123"/>
      <c r="E7" s="123"/>
      <c r="F7" s="123">
        <v>3000</v>
      </c>
    </row>
  </sheetData>
  <mergeCells count="6">
    <mergeCell ref="A2:F2"/>
    <mergeCell ref="A3:D3"/>
    <mergeCell ref="C4:E4"/>
    <mergeCell ref="A4:A5"/>
    <mergeCell ref="B4:B5"/>
    <mergeCell ref="F4:F5"/>
  </mergeCells>
  <pageMargins left="0.75" right="0.75" top="1" bottom="1" header="0.5" footer="0.5"/>
  <pageSetup paperSize="9" scale="7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4"/>
  <sheetViews>
    <sheetView showZeros="0" zoomScale="80" zoomScaleNormal="80" topLeftCell="A12" workbookViewId="0">
      <selection activeCell="G25" sqref="G25"/>
    </sheetView>
  </sheetViews>
  <sheetFormatPr defaultColWidth="9.13888888888889" defaultRowHeight="14.25" customHeight="1"/>
  <cols>
    <col min="1" max="1" width="28.7037037037037" customWidth="1"/>
    <col min="2" max="3" width="23.8518518518519" customWidth="1"/>
    <col min="4" max="4" width="14.6018518518519" customWidth="1"/>
    <col min="5" max="5" width="32.9166666666667" customWidth="1"/>
    <col min="6" max="6" width="14.7407407407407" customWidth="1"/>
    <col min="7" max="7" width="30.2777777777778" customWidth="1"/>
    <col min="8" max="8" width="19.7777777777778" customWidth="1"/>
    <col min="9" max="9" width="18.8888888888889" customWidth="1"/>
    <col min="10" max="10" width="18.1111111111111" customWidth="1"/>
    <col min="11" max="11" width="15.3148148148148" customWidth="1"/>
    <col min="12" max="12" width="18.2222222222222" customWidth="1"/>
    <col min="13" max="13" width="15.3148148148148" customWidth="1"/>
    <col min="14" max="16" width="14.7407407407407" customWidth="1"/>
    <col min="17" max="17" width="14.8796296296296" customWidth="1"/>
    <col min="18" max="18" width="18.1111111111111" customWidth="1"/>
    <col min="19" max="22" width="15.0277777777778" customWidth="1"/>
    <col min="23" max="23" width="17.3333333333333" customWidth="1"/>
  </cols>
  <sheetData>
    <row r="1" ht="13.5" customHeight="1" spans="4:23">
      <c r="D1" s="1"/>
      <c r="E1" s="1"/>
      <c r="F1" s="1"/>
      <c r="G1" s="1"/>
      <c r="U1" s="114"/>
      <c r="W1" s="52" t="s">
        <v>128</v>
      </c>
    </row>
    <row r="2" ht="27.75" customHeight="1" spans="1:23">
      <c r="A2" s="26" t="s">
        <v>129</v>
      </c>
      <c r="B2" s="26"/>
      <c r="C2" s="26"/>
      <c r="D2" s="26"/>
      <c r="E2" s="26"/>
      <c r="F2" s="26"/>
      <c r="G2" s="26"/>
      <c r="H2" s="26"/>
      <c r="I2" s="26"/>
      <c r="J2" s="26"/>
      <c r="K2" s="26"/>
      <c r="L2" s="26"/>
      <c r="M2" s="26"/>
      <c r="N2" s="26"/>
      <c r="O2" s="26"/>
      <c r="P2" s="26"/>
      <c r="Q2" s="26"/>
      <c r="R2" s="26"/>
      <c r="S2" s="26"/>
      <c r="T2" s="26"/>
      <c r="U2" s="26"/>
      <c r="V2" s="26"/>
      <c r="W2" s="26"/>
    </row>
    <row r="3" ht="17" customHeight="1" spans="1:23">
      <c r="A3" s="4" t="str">
        <f>"单位名称："&amp;"嵩明县审计局"</f>
        <v>单位名称：嵩明县审计局</v>
      </c>
      <c r="B3" s="5"/>
      <c r="C3" s="5"/>
      <c r="D3" s="5"/>
      <c r="E3" s="5"/>
      <c r="F3" s="5"/>
      <c r="G3" s="5"/>
      <c r="H3" s="6"/>
      <c r="I3" s="6"/>
      <c r="J3" s="6"/>
      <c r="K3" s="6"/>
      <c r="L3" s="6"/>
      <c r="M3" s="6"/>
      <c r="N3" s="6"/>
      <c r="O3" s="6"/>
      <c r="P3" s="6"/>
      <c r="Q3" s="6"/>
      <c r="U3" s="114"/>
      <c r="W3" s="103" t="s">
        <v>121</v>
      </c>
    </row>
    <row r="4" ht="21.75" customHeight="1" spans="1:23">
      <c r="A4" s="8" t="s">
        <v>130</v>
      </c>
      <c r="B4" s="8" t="s">
        <v>131</v>
      </c>
      <c r="C4" s="8" t="s">
        <v>132</v>
      </c>
      <c r="D4" s="9" t="s">
        <v>133</v>
      </c>
      <c r="E4" s="9" t="s">
        <v>134</v>
      </c>
      <c r="F4" s="9" t="s">
        <v>135</v>
      </c>
      <c r="G4" s="9" t="s">
        <v>136</v>
      </c>
      <c r="H4" s="61" t="s">
        <v>137</v>
      </c>
      <c r="I4" s="61"/>
      <c r="J4" s="61"/>
      <c r="K4" s="61"/>
      <c r="L4" s="111"/>
      <c r="M4" s="111"/>
      <c r="N4" s="111"/>
      <c r="O4" s="111"/>
      <c r="P4" s="111"/>
      <c r="Q4" s="44"/>
      <c r="R4" s="61"/>
      <c r="S4" s="61"/>
      <c r="T4" s="61"/>
      <c r="U4" s="61"/>
      <c r="V4" s="61"/>
      <c r="W4" s="61"/>
    </row>
    <row r="5" ht="21.75" customHeight="1" spans="1:23">
      <c r="A5" s="13"/>
      <c r="B5" s="13"/>
      <c r="C5" s="13"/>
      <c r="D5" s="14"/>
      <c r="E5" s="14"/>
      <c r="F5" s="14"/>
      <c r="G5" s="14"/>
      <c r="H5" s="61" t="s">
        <v>31</v>
      </c>
      <c r="I5" s="44" t="s">
        <v>34</v>
      </c>
      <c r="J5" s="44"/>
      <c r="K5" s="44"/>
      <c r="L5" s="111"/>
      <c r="M5" s="111"/>
      <c r="N5" s="111" t="s">
        <v>138</v>
      </c>
      <c r="O5" s="111"/>
      <c r="P5" s="111"/>
      <c r="Q5" s="44" t="s">
        <v>37</v>
      </c>
      <c r="R5" s="61" t="s">
        <v>53</v>
      </c>
      <c r="S5" s="44"/>
      <c r="T5" s="44"/>
      <c r="U5" s="44"/>
      <c r="V5" s="44"/>
      <c r="W5" s="44"/>
    </row>
    <row r="6" ht="15" customHeight="1" spans="1:23">
      <c r="A6" s="16"/>
      <c r="B6" s="16"/>
      <c r="C6" s="16"/>
      <c r="D6" s="17"/>
      <c r="E6" s="17"/>
      <c r="F6" s="17"/>
      <c r="G6" s="17"/>
      <c r="H6" s="61"/>
      <c r="I6" s="44" t="s">
        <v>139</v>
      </c>
      <c r="J6" s="44" t="s">
        <v>140</v>
      </c>
      <c r="K6" s="44" t="s">
        <v>141</v>
      </c>
      <c r="L6" s="118" t="s">
        <v>142</v>
      </c>
      <c r="M6" s="118" t="s">
        <v>143</v>
      </c>
      <c r="N6" s="118" t="s">
        <v>34</v>
      </c>
      <c r="O6" s="118" t="s">
        <v>35</v>
      </c>
      <c r="P6" s="118" t="s">
        <v>36</v>
      </c>
      <c r="Q6" s="44"/>
      <c r="R6" s="44" t="s">
        <v>33</v>
      </c>
      <c r="S6" s="44" t="s">
        <v>44</v>
      </c>
      <c r="T6" s="44" t="s">
        <v>144</v>
      </c>
      <c r="U6" s="44" t="s">
        <v>40</v>
      </c>
      <c r="V6" s="44" t="s">
        <v>41</v>
      </c>
      <c r="W6" s="44" t="s">
        <v>42</v>
      </c>
    </row>
    <row r="7" ht="27.75" customHeight="1" spans="1:23">
      <c r="A7" s="16"/>
      <c r="B7" s="16"/>
      <c r="C7" s="16"/>
      <c r="D7" s="17"/>
      <c r="E7" s="17"/>
      <c r="F7" s="17"/>
      <c r="G7" s="17"/>
      <c r="H7" s="61"/>
      <c r="I7" s="44"/>
      <c r="J7" s="44"/>
      <c r="K7" s="44"/>
      <c r="L7" s="118"/>
      <c r="M7" s="118"/>
      <c r="N7" s="118"/>
      <c r="O7" s="118"/>
      <c r="P7" s="118"/>
      <c r="Q7" s="44"/>
      <c r="R7" s="44"/>
      <c r="S7" s="44"/>
      <c r="T7" s="44"/>
      <c r="U7" s="44"/>
      <c r="V7" s="44"/>
      <c r="W7" s="44"/>
    </row>
    <row r="8" ht="24" customHeight="1" spans="1:23">
      <c r="A8" s="115">
        <v>1</v>
      </c>
      <c r="B8" s="115">
        <v>2</v>
      </c>
      <c r="C8" s="115">
        <v>3</v>
      </c>
      <c r="D8" s="115">
        <v>4</v>
      </c>
      <c r="E8" s="115">
        <v>5</v>
      </c>
      <c r="F8" s="115">
        <v>6</v>
      </c>
      <c r="G8" s="115">
        <v>7</v>
      </c>
      <c r="H8" s="115">
        <v>8</v>
      </c>
      <c r="I8" s="115">
        <v>9</v>
      </c>
      <c r="J8" s="115">
        <v>10</v>
      </c>
      <c r="K8" s="115">
        <v>11</v>
      </c>
      <c r="L8" s="115">
        <v>12</v>
      </c>
      <c r="M8" s="115">
        <v>13</v>
      </c>
      <c r="N8" s="115">
        <v>14</v>
      </c>
      <c r="O8" s="115">
        <v>15</v>
      </c>
      <c r="P8" s="115">
        <v>16</v>
      </c>
      <c r="Q8" s="115">
        <v>17</v>
      </c>
      <c r="R8" s="115">
        <v>18</v>
      </c>
      <c r="S8" s="115">
        <v>19</v>
      </c>
      <c r="T8" s="115">
        <v>20</v>
      </c>
      <c r="U8" s="115">
        <v>21</v>
      </c>
      <c r="V8" s="115">
        <v>22</v>
      </c>
      <c r="W8" s="115">
        <v>23</v>
      </c>
    </row>
    <row r="9" ht="33" customHeight="1" spans="1:23">
      <c r="A9" s="109" t="s">
        <v>46</v>
      </c>
      <c r="B9" s="110"/>
      <c r="C9" s="109"/>
      <c r="D9" s="109"/>
      <c r="E9" s="109"/>
      <c r="F9" s="109"/>
      <c r="G9" s="109"/>
      <c r="H9" s="22">
        <v>2454646.31</v>
      </c>
      <c r="I9" s="22">
        <v>2317573.91</v>
      </c>
      <c r="J9" s="22">
        <v>570069.06</v>
      </c>
      <c r="K9" s="22"/>
      <c r="L9" s="22">
        <v>1747504.85</v>
      </c>
      <c r="M9" s="22"/>
      <c r="N9" s="22"/>
      <c r="O9" s="22"/>
      <c r="P9" s="22"/>
      <c r="Q9" s="22"/>
      <c r="R9" s="22">
        <v>137072.4</v>
      </c>
      <c r="S9" s="22"/>
      <c r="T9" s="22"/>
      <c r="U9" s="22"/>
      <c r="V9" s="22"/>
      <c r="W9" s="22">
        <v>137072.4</v>
      </c>
    </row>
    <row r="10" ht="33" customHeight="1" spans="1:23">
      <c r="A10" s="116" t="s">
        <v>46</v>
      </c>
      <c r="B10" s="110"/>
      <c r="C10" s="109"/>
      <c r="D10" s="109"/>
      <c r="E10" s="109"/>
      <c r="F10" s="109"/>
      <c r="G10" s="109"/>
      <c r="H10" s="22">
        <v>2454646.31</v>
      </c>
      <c r="I10" s="22">
        <v>2317573.91</v>
      </c>
      <c r="J10" s="22">
        <v>570069.06</v>
      </c>
      <c r="K10" s="22"/>
      <c r="L10" s="22">
        <v>1747504.85</v>
      </c>
      <c r="M10" s="22"/>
      <c r="N10" s="22"/>
      <c r="O10" s="22"/>
      <c r="P10" s="22"/>
      <c r="Q10" s="22"/>
      <c r="R10" s="22">
        <v>137072.4</v>
      </c>
      <c r="S10" s="22"/>
      <c r="T10" s="22"/>
      <c r="U10" s="22"/>
      <c r="V10" s="22"/>
      <c r="W10" s="22">
        <v>137072.4</v>
      </c>
    </row>
    <row r="11" ht="33" customHeight="1" spans="1:23">
      <c r="A11" s="117" t="s">
        <v>46</v>
      </c>
      <c r="B11" s="110" t="s">
        <v>145</v>
      </c>
      <c r="C11" s="109" t="s">
        <v>146</v>
      </c>
      <c r="D11" s="109" t="s">
        <v>65</v>
      </c>
      <c r="E11" s="109" t="s">
        <v>66</v>
      </c>
      <c r="F11" s="109" t="s">
        <v>147</v>
      </c>
      <c r="G11" s="109" t="s">
        <v>148</v>
      </c>
      <c r="H11" s="22">
        <v>477149.4</v>
      </c>
      <c r="I11" s="22">
        <v>477149.4</v>
      </c>
      <c r="J11" s="22">
        <v>119287.35</v>
      </c>
      <c r="K11" s="22"/>
      <c r="L11" s="22">
        <v>357862.05</v>
      </c>
      <c r="M11" s="22"/>
      <c r="N11" s="22"/>
      <c r="O11" s="22"/>
      <c r="P11" s="22"/>
      <c r="Q11" s="22"/>
      <c r="R11" s="22"/>
      <c r="S11" s="22"/>
      <c r="T11" s="22"/>
      <c r="U11" s="22"/>
      <c r="V11" s="22"/>
      <c r="W11" s="22"/>
    </row>
    <row r="12" ht="33" customHeight="1" spans="1:23">
      <c r="A12" s="117" t="s">
        <v>46</v>
      </c>
      <c r="B12" s="110" t="s">
        <v>145</v>
      </c>
      <c r="C12" s="109" t="s">
        <v>146</v>
      </c>
      <c r="D12" s="109" t="s">
        <v>65</v>
      </c>
      <c r="E12" s="109" t="s">
        <v>66</v>
      </c>
      <c r="F12" s="109" t="s">
        <v>149</v>
      </c>
      <c r="G12" s="109" t="s">
        <v>150</v>
      </c>
      <c r="H12" s="22">
        <v>717192</v>
      </c>
      <c r="I12" s="22">
        <v>717192</v>
      </c>
      <c r="J12" s="22">
        <v>179298</v>
      </c>
      <c r="K12" s="22"/>
      <c r="L12" s="22">
        <v>537894</v>
      </c>
      <c r="M12" s="22"/>
      <c r="N12" s="22"/>
      <c r="O12" s="22"/>
      <c r="P12" s="22"/>
      <c r="Q12" s="22"/>
      <c r="R12" s="22"/>
      <c r="S12" s="22"/>
      <c r="T12" s="22"/>
      <c r="U12" s="22"/>
      <c r="V12" s="22"/>
      <c r="W12" s="22"/>
    </row>
    <row r="13" ht="33" customHeight="1" spans="1:23">
      <c r="A13" s="117" t="s">
        <v>46</v>
      </c>
      <c r="B13" s="110" t="s">
        <v>145</v>
      </c>
      <c r="C13" s="109" t="s">
        <v>146</v>
      </c>
      <c r="D13" s="109" t="s">
        <v>65</v>
      </c>
      <c r="E13" s="109" t="s">
        <v>66</v>
      </c>
      <c r="F13" s="109" t="s">
        <v>151</v>
      </c>
      <c r="G13" s="109" t="s">
        <v>152</v>
      </c>
      <c r="H13" s="22">
        <v>43512.45</v>
      </c>
      <c r="I13" s="22">
        <v>43512.45</v>
      </c>
      <c r="J13" s="22">
        <v>10878.11</v>
      </c>
      <c r="K13" s="22"/>
      <c r="L13" s="22">
        <v>32634.34</v>
      </c>
      <c r="M13" s="22"/>
      <c r="N13" s="22"/>
      <c r="O13" s="22"/>
      <c r="P13" s="22"/>
      <c r="Q13" s="22"/>
      <c r="R13" s="22"/>
      <c r="S13" s="22"/>
      <c r="T13" s="22"/>
      <c r="U13" s="22"/>
      <c r="V13" s="22"/>
      <c r="W13" s="22"/>
    </row>
    <row r="14" ht="33" customHeight="1" spans="1:23">
      <c r="A14" s="117" t="s">
        <v>46</v>
      </c>
      <c r="B14" s="110" t="s">
        <v>153</v>
      </c>
      <c r="C14" s="109" t="s">
        <v>154</v>
      </c>
      <c r="D14" s="109" t="s">
        <v>75</v>
      </c>
      <c r="E14" s="109" t="s">
        <v>76</v>
      </c>
      <c r="F14" s="109" t="s">
        <v>155</v>
      </c>
      <c r="G14" s="109" t="s">
        <v>156</v>
      </c>
      <c r="H14" s="22">
        <v>203325.6</v>
      </c>
      <c r="I14" s="22">
        <v>203325.6</v>
      </c>
      <c r="J14" s="22">
        <v>50831.4</v>
      </c>
      <c r="K14" s="22"/>
      <c r="L14" s="22">
        <v>152494.2</v>
      </c>
      <c r="M14" s="22"/>
      <c r="N14" s="22"/>
      <c r="O14" s="22"/>
      <c r="P14" s="22"/>
      <c r="Q14" s="22"/>
      <c r="R14" s="22"/>
      <c r="S14" s="22"/>
      <c r="T14" s="22"/>
      <c r="U14" s="22"/>
      <c r="V14" s="22"/>
      <c r="W14" s="22"/>
    </row>
    <row r="15" ht="33" customHeight="1" spans="1:23">
      <c r="A15" s="117" t="s">
        <v>46</v>
      </c>
      <c r="B15" s="110" t="s">
        <v>153</v>
      </c>
      <c r="C15" s="109" t="s">
        <v>154</v>
      </c>
      <c r="D15" s="109" t="s">
        <v>79</v>
      </c>
      <c r="E15" s="109" t="s">
        <v>78</v>
      </c>
      <c r="F15" s="109" t="s">
        <v>157</v>
      </c>
      <c r="G15" s="109" t="s">
        <v>158</v>
      </c>
      <c r="H15" s="22">
        <v>2675.84</v>
      </c>
      <c r="I15" s="22">
        <v>2675.84</v>
      </c>
      <c r="J15" s="22">
        <v>668.96</v>
      </c>
      <c r="K15" s="22"/>
      <c r="L15" s="22">
        <v>2006.88</v>
      </c>
      <c r="M15" s="22"/>
      <c r="N15" s="22"/>
      <c r="O15" s="22"/>
      <c r="P15" s="22"/>
      <c r="Q15" s="22"/>
      <c r="R15" s="22"/>
      <c r="S15" s="22"/>
      <c r="T15" s="22"/>
      <c r="U15" s="22"/>
      <c r="V15" s="22"/>
      <c r="W15" s="22"/>
    </row>
    <row r="16" ht="33" customHeight="1" spans="1:23">
      <c r="A16" s="117" t="s">
        <v>46</v>
      </c>
      <c r="B16" s="110" t="s">
        <v>153</v>
      </c>
      <c r="C16" s="109" t="s">
        <v>154</v>
      </c>
      <c r="D16" s="109" t="s">
        <v>84</v>
      </c>
      <c r="E16" s="109" t="s">
        <v>85</v>
      </c>
      <c r="F16" s="109" t="s">
        <v>159</v>
      </c>
      <c r="G16" s="109" t="s">
        <v>160</v>
      </c>
      <c r="H16" s="22">
        <v>100392.02</v>
      </c>
      <c r="I16" s="22">
        <v>100392.02</v>
      </c>
      <c r="J16" s="22">
        <v>25098.01</v>
      </c>
      <c r="K16" s="22"/>
      <c r="L16" s="22">
        <v>75294.01</v>
      </c>
      <c r="M16" s="22"/>
      <c r="N16" s="22"/>
      <c r="O16" s="22"/>
      <c r="P16" s="22"/>
      <c r="Q16" s="22"/>
      <c r="R16" s="22"/>
      <c r="S16" s="22"/>
      <c r="T16" s="22"/>
      <c r="U16" s="22"/>
      <c r="V16" s="22"/>
      <c r="W16" s="22"/>
    </row>
    <row r="17" ht="33" customHeight="1" spans="1:23">
      <c r="A17" s="117" t="s">
        <v>46</v>
      </c>
      <c r="B17" s="110" t="s">
        <v>153</v>
      </c>
      <c r="C17" s="109" t="s">
        <v>154</v>
      </c>
      <c r="D17" s="109" t="s">
        <v>86</v>
      </c>
      <c r="E17" s="109" t="s">
        <v>87</v>
      </c>
      <c r="F17" s="109" t="s">
        <v>161</v>
      </c>
      <c r="G17" s="109" t="s">
        <v>162</v>
      </c>
      <c r="H17" s="22">
        <v>50831.4</v>
      </c>
      <c r="I17" s="22">
        <v>50831.4</v>
      </c>
      <c r="J17" s="22">
        <v>12707.85</v>
      </c>
      <c r="K17" s="22"/>
      <c r="L17" s="22">
        <v>38123.55</v>
      </c>
      <c r="M17" s="22"/>
      <c r="N17" s="22"/>
      <c r="O17" s="22"/>
      <c r="P17" s="22"/>
      <c r="Q17" s="22"/>
      <c r="R17" s="22"/>
      <c r="S17" s="22"/>
      <c r="T17" s="22"/>
      <c r="U17" s="22"/>
      <c r="V17" s="22"/>
      <c r="W17" s="22"/>
    </row>
    <row r="18" ht="33" customHeight="1" spans="1:23">
      <c r="A18" s="117" t="s">
        <v>46</v>
      </c>
      <c r="B18" s="110" t="s">
        <v>153</v>
      </c>
      <c r="C18" s="109" t="s">
        <v>154</v>
      </c>
      <c r="D18" s="109" t="s">
        <v>88</v>
      </c>
      <c r="E18" s="109" t="s">
        <v>89</v>
      </c>
      <c r="F18" s="109" t="s">
        <v>157</v>
      </c>
      <c r="G18" s="109" t="s">
        <v>158</v>
      </c>
      <c r="H18" s="22">
        <v>7234.08</v>
      </c>
      <c r="I18" s="22">
        <v>7234.08</v>
      </c>
      <c r="J18" s="22">
        <v>7234.08</v>
      </c>
      <c r="K18" s="22"/>
      <c r="L18" s="22"/>
      <c r="M18" s="22"/>
      <c r="N18" s="22"/>
      <c r="O18" s="22"/>
      <c r="P18" s="22"/>
      <c r="Q18" s="22"/>
      <c r="R18" s="22"/>
      <c r="S18" s="22"/>
      <c r="T18" s="22"/>
      <c r="U18" s="22"/>
      <c r="V18" s="22"/>
      <c r="W18" s="22"/>
    </row>
    <row r="19" ht="33" customHeight="1" spans="1:23">
      <c r="A19" s="117" t="s">
        <v>46</v>
      </c>
      <c r="B19" s="110" t="s">
        <v>163</v>
      </c>
      <c r="C19" s="109" t="s">
        <v>95</v>
      </c>
      <c r="D19" s="109" t="s">
        <v>94</v>
      </c>
      <c r="E19" s="109" t="s">
        <v>95</v>
      </c>
      <c r="F19" s="109" t="s">
        <v>164</v>
      </c>
      <c r="G19" s="109" t="s">
        <v>95</v>
      </c>
      <c r="H19" s="22">
        <v>190641.9</v>
      </c>
      <c r="I19" s="22">
        <v>190641.9</v>
      </c>
      <c r="J19" s="22">
        <v>47660.48</v>
      </c>
      <c r="K19" s="22"/>
      <c r="L19" s="22">
        <v>142981.42</v>
      </c>
      <c r="M19" s="22"/>
      <c r="N19" s="22"/>
      <c r="O19" s="22"/>
      <c r="P19" s="22"/>
      <c r="Q19" s="22"/>
      <c r="R19" s="22"/>
      <c r="S19" s="22"/>
      <c r="T19" s="22"/>
      <c r="U19" s="22"/>
      <c r="V19" s="22"/>
      <c r="W19" s="22"/>
    </row>
    <row r="20" ht="33" customHeight="1" spans="1:23">
      <c r="A20" s="117" t="s">
        <v>46</v>
      </c>
      <c r="B20" s="110" t="s">
        <v>165</v>
      </c>
      <c r="C20" s="109" t="s">
        <v>166</v>
      </c>
      <c r="D20" s="109" t="s">
        <v>65</v>
      </c>
      <c r="E20" s="109" t="s">
        <v>66</v>
      </c>
      <c r="F20" s="109" t="s">
        <v>167</v>
      </c>
      <c r="G20" s="109" t="s">
        <v>168</v>
      </c>
      <c r="H20" s="22">
        <v>131072.4</v>
      </c>
      <c r="I20" s="22"/>
      <c r="J20" s="22"/>
      <c r="K20" s="22"/>
      <c r="L20" s="22"/>
      <c r="M20" s="22"/>
      <c r="N20" s="22"/>
      <c r="O20" s="22"/>
      <c r="P20" s="22"/>
      <c r="Q20" s="22"/>
      <c r="R20" s="22">
        <v>131072.4</v>
      </c>
      <c r="S20" s="22"/>
      <c r="T20" s="22"/>
      <c r="U20" s="22"/>
      <c r="V20" s="22"/>
      <c r="W20" s="22">
        <v>131072.4</v>
      </c>
    </row>
    <row r="21" ht="33" customHeight="1" spans="1:23">
      <c r="A21" s="117" t="s">
        <v>46</v>
      </c>
      <c r="B21" s="110" t="s">
        <v>169</v>
      </c>
      <c r="C21" s="109" t="s">
        <v>125</v>
      </c>
      <c r="D21" s="109" t="s">
        <v>65</v>
      </c>
      <c r="E21" s="109" t="s">
        <v>66</v>
      </c>
      <c r="F21" s="109" t="s">
        <v>170</v>
      </c>
      <c r="G21" s="109" t="s">
        <v>125</v>
      </c>
      <c r="H21" s="22">
        <v>3000</v>
      </c>
      <c r="I21" s="22">
        <v>3000</v>
      </c>
      <c r="J21" s="22">
        <v>750</v>
      </c>
      <c r="K21" s="22"/>
      <c r="L21" s="22">
        <v>2250</v>
      </c>
      <c r="M21" s="22"/>
      <c r="N21" s="22"/>
      <c r="O21" s="22"/>
      <c r="P21" s="22"/>
      <c r="Q21" s="22"/>
      <c r="R21" s="22"/>
      <c r="S21" s="22"/>
      <c r="T21" s="22"/>
      <c r="U21" s="22"/>
      <c r="V21" s="22"/>
      <c r="W21" s="22"/>
    </row>
    <row r="22" ht="33" customHeight="1" spans="1:23">
      <c r="A22" s="117" t="s">
        <v>46</v>
      </c>
      <c r="B22" s="110" t="s">
        <v>171</v>
      </c>
      <c r="C22" s="109" t="s">
        <v>172</v>
      </c>
      <c r="D22" s="109" t="s">
        <v>65</v>
      </c>
      <c r="E22" s="109" t="s">
        <v>66</v>
      </c>
      <c r="F22" s="109" t="s">
        <v>173</v>
      </c>
      <c r="G22" s="109" t="s">
        <v>174</v>
      </c>
      <c r="H22" s="22">
        <v>104580</v>
      </c>
      <c r="I22" s="22">
        <v>104580</v>
      </c>
      <c r="J22" s="22">
        <v>26145</v>
      </c>
      <c r="K22" s="22"/>
      <c r="L22" s="22">
        <v>78435</v>
      </c>
      <c r="M22" s="22"/>
      <c r="N22" s="22"/>
      <c r="O22" s="22"/>
      <c r="P22" s="22"/>
      <c r="Q22" s="22"/>
      <c r="R22" s="22"/>
      <c r="S22" s="22"/>
      <c r="T22" s="22"/>
      <c r="U22" s="22"/>
      <c r="V22" s="22"/>
      <c r="W22" s="22"/>
    </row>
    <row r="23" ht="33" customHeight="1" spans="1:23">
      <c r="A23" s="117" t="s">
        <v>46</v>
      </c>
      <c r="B23" s="110" t="s">
        <v>175</v>
      </c>
      <c r="C23" s="109" t="s">
        <v>176</v>
      </c>
      <c r="D23" s="109" t="s">
        <v>65</v>
      </c>
      <c r="E23" s="109" t="s">
        <v>66</v>
      </c>
      <c r="F23" s="109" t="s">
        <v>177</v>
      </c>
      <c r="G23" s="109" t="s">
        <v>176</v>
      </c>
      <c r="H23" s="22">
        <v>28335.54</v>
      </c>
      <c r="I23" s="22">
        <v>28335.54</v>
      </c>
      <c r="J23" s="22">
        <v>7083.89</v>
      </c>
      <c r="K23" s="22"/>
      <c r="L23" s="22">
        <v>21251.65</v>
      </c>
      <c r="M23" s="22"/>
      <c r="N23" s="22"/>
      <c r="O23" s="22"/>
      <c r="P23" s="22"/>
      <c r="Q23" s="22"/>
      <c r="R23" s="22"/>
      <c r="S23" s="22"/>
      <c r="T23" s="22"/>
      <c r="U23" s="22"/>
      <c r="V23" s="22"/>
      <c r="W23" s="22"/>
    </row>
    <row r="24" ht="33" customHeight="1" spans="1:23">
      <c r="A24" s="117" t="s">
        <v>46</v>
      </c>
      <c r="B24" s="110" t="s">
        <v>178</v>
      </c>
      <c r="C24" s="109" t="s">
        <v>179</v>
      </c>
      <c r="D24" s="109" t="s">
        <v>65</v>
      </c>
      <c r="E24" s="109" t="s">
        <v>66</v>
      </c>
      <c r="F24" s="109" t="s">
        <v>180</v>
      </c>
      <c r="G24" s="109" t="s">
        <v>181</v>
      </c>
      <c r="H24" s="22">
        <v>59000</v>
      </c>
      <c r="I24" s="22">
        <v>59000</v>
      </c>
      <c r="J24" s="22"/>
      <c r="K24" s="22"/>
      <c r="L24" s="22">
        <v>59000</v>
      </c>
      <c r="M24" s="22"/>
      <c r="N24" s="22"/>
      <c r="O24" s="22"/>
      <c r="P24" s="22"/>
      <c r="Q24" s="22"/>
      <c r="R24" s="22"/>
      <c r="S24" s="22"/>
      <c r="T24" s="22"/>
      <c r="U24" s="22"/>
      <c r="V24" s="22"/>
      <c r="W24" s="22"/>
    </row>
    <row r="25" ht="33" customHeight="1" spans="1:23">
      <c r="A25" s="117" t="s">
        <v>46</v>
      </c>
      <c r="B25" s="110" t="s">
        <v>178</v>
      </c>
      <c r="C25" s="109" t="s">
        <v>179</v>
      </c>
      <c r="D25" s="109" t="s">
        <v>65</v>
      </c>
      <c r="E25" s="109" t="s">
        <v>66</v>
      </c>
      <c r="F25" s="109" t="s">
        <v>182</v>
      </c>
      <c r="G25" s="109" t="s">
        <v>183</v>
      </c>
      <c r="H25" s="22">
        <v>4495.32</v>
      </c>
      <c r="I25" s="22">
        <v>4495.32</v>
      </c>
      <c r="J25" s="22">
        <v>1123.83</v>
      </c>
      <c r="K25" s="22"/>
      <c r="L25" s="22">
        <v>3371.49</v>
      </c>
      <c r="M25" s="22"/>
      <c r="N25" s="22"/>
      <c r="O25" s="22"/>
      <c r="P25" s="22"/>
      <c r="Q25" s="22"/>
      <c r="R25" s="22"/>
      <c r="S25" s="22"/>
      <c r="T25" s="22"/>
      <c r="U25" s="22"/>
      <c r="V25" s="22"/>
      <c r="W25" s="22"/>
    </row>
    <row r="26" ht="33" customHeight="1" spans="1:23">
      <c r="A26" s="117" t="s">
        <v>46</v>
      </c>
      <c r="B26" s="110" t="s">
        <v>178</v>
      </c>
      <c r="C26" s="109" t="s">
        <v>179</v>
      </c>
      <c r="D26" s="109" t="s">
        <v>65</v>
      </c>
      <c r="E26" s="109" t="s">
        <v>66</v>
      </c>
      <c r="F26" s="109" t="s">
        <v>184</v>
      </c>
      <c r="G26" s="109" t="s">
        <v>185</v>
      </c>
      <c r="H26" s="22">
        <v>6891.04</v>
      </c>
      <c r="I26" s="22">
        <v>6891.04</v>
      </c>
      <c r="J26" s="22">
        <v>1722.76</v>
      </c>
      <c r="K26" s="22"/>
      <c r="L26" s="22">
        <v>5168.28</v>
      </c>
      <c r="M26" s="22"/>
      <c r="N26" s="22"/>
      <c r="O26" s="22"/>
      <c r="P26" s="22"/>
      <c r="Q26" s="22"/>
      <c r="R26" s="22"/>
      <c r="S26" s="22"/>
      <c r="T26" s="22"/>
      <c r="U26" s="22"/>
      <c r="V26" s="22"/>
      <c r="W26" s="22"/>
    </row>
    <row r="27" ht="33" customHeight="1" spans="1:23">
      <c r="A27" s="117" t="s">
        <v>46</v>
      </c>
      <c r="B27" s="110" t="s">
        <v>178</v>
      </c>
      <c r="C27" s="109" t="s">
        <v>179</v>
      </c>
      <c r="D27" s="109" t="s">
        <v>65</v>
      </c>
      <c r="E27" s="109" t="s">
        <v>66</v>
      </c>
      <c r="F27" s="109" t="s">
        <v>186</v>
      </c>
      <c r="G27" s="109" t="s">
        <v>187</v>
      </c>
      <c r="H27" s="22">
        <v>7024.71</v>
      </c>
      <c r="I27" s="22">
        <v>7024.71</v>
      </c>
      <c r="J27" s="22">
        <v>1756.18</v>
      </c>
      <c r="K27" s="22"/>
      <c r="L27" s="22">
        <v>5268.53</v>
      </c>
      <c r="M27" s="22"/>
      <c r="N27" s="22"/>
      <c r="O27" s="22"/>
      <c r="P27" s="22"/>
      <c r="Q27" s="22"/>
      <c r="R27" s="22"/>
      <c r="S27" s="22"/>
      <c r="T27" s="22"/>
      <c r="U27" s="22"/>
      <c r="V27" s="22"/>
      <c r="W27" s="22"/>
    </row>
    <row r="28" ht="33" customHeight="1" spans="1:23">
      <c r="A28" s="117" t="s">
        <v>46</v>
      </c>
      <c r="B28" s="110" t="s">
        <v>178</v>
      </c>
      <c r="C28" s="109" t="s">
        <v>179</v>
      </c>
      <c r="D28" s="109" t="s">
        <v>65</v>
      </c>
      <c r="E28" s="109" t="s">
        <v>66</v>
      </c>
      <c r="F28" s="109" t="s">
        <v>188</v>
      </c>
      <c r="G28" s="109" t="s">
        <v>189</v>
      </c>
      <c r="H28" s="22">
        <v>6000</v>
      </c>
      <c r="I28" s="22">
        <v>6000</v>
      </c>
      <c r="J28" s="22">
        <v>1500</v>
      </c>
      <c r="K28" s="22"/>
      <c r="L28" s="22">
        <v>4500</v>
      </c>
      <c r="M28" s="22"/>
      <c r="N28" s="22"/>
      <c r="O28" s="22"/>
      <c r="P28" s="22"/>
      <c r="Q28" s="22"/>
      <c r="R28" s="22"/>
      <c r="S28" s="22"/>
      <c r="T28" s="22"/>
      <c r="U28" s="22"/>
      <c r="V28" s="22"/>
      <c r="W28" s="22"/>
    </row>
    <row r="29" ht="33" customHeight="1" spans="1:23">
      <c r="A29" s="117" t="s">
        <v>46</v>
      </c>
      <c r="B29" s="110" t="s">
        <v>178</v>
      </c>
      <c r="C29" s="109" t="s">
        <v>179</v>
      </c>
      <c r="D29" s="109" t="s">
        <v>65</v>
      </c>
      <c r="E29" s="109" t="s">
        <v>66</v>
      </c>
      <c r="F29" s="109" t="s">
        <v>190</v>
      </c>
      <c r="G29" s="109" t="s">
        <v>191</v>
      </c>
      <c r="H29" s="22">
        <v>28335.54</v>
      </c>
      <c r="I29" s="22">
        <v>28335.54</v>
      </c>
      <c r="J29" s="22">
        <v>7083.89</v>
      </c>
      <c r="K29" s="22"/>
      <c r="L29" s="22">
        <v>21251.65</v>
      </c>
      <c r="M29" s="22"/>
      <c r="N29" s="22"/>
      <c r="O29" s="22"/>
      <c r="P29" s="22"/>
      <c r="Q29" s="22"/>
      <c r="R29" s="22"/>
      <c r="S29" s="22"/>
      <c r="T29" s="22"/>
      <c r="U29" s="22"/>
      <c r="V29" s="22"/>
      <c r="W29" s="22"/>
    </row>
    <row r="30" ht="33" customHeight="1" spans="1:23">
      <c r="A30" s="117" t="s">
        <v>46</v>
      </c>
      <c r="B30" s="110" t="s">
        <v>178</v>
      </c>
      <c r="C30" s="109" t="s">
        <v>179</v>
      </c>
      <c r="D30" s="109" t="s">
        <v>65</v>
      </c>
      <c r="E30" s="109" t="s">
        <v>66</v>
      </c>
      <c r="F30" s="109" t="s">
        <v>173</v>
      </c>
      <c r="G30" s="109" t="s">
        <v>174</v>
      </c>
      <c r="H30" s="22">
        <v>9960</v>
      </c>
      <c r="I30" s="22">
        <v>9960</v>
      </c>
      <c r="J30" s="22">
        <v>2490</v>
      </c>
      <c r="K30" s="22"/>
      <c r="L30" s="22">
        <v>7470</v>
      </c>
      <c r="M30" s="22"/>
      <c r="N30" s="22"/>
      <c r="O30" s="22"/>
      <c r="P30" s="22"/>
      <c r="Q30" s="22"/>
      <c r="R30" s="22"/>
      <c r="S30" s="22"/>
      <c r="T30" s="22"/>
      <c r="U30" s="22"/>
      <c r="V30" s="22"/>
      <c r="W30" s="22"/>
    </row>
    <row r="31" ht="33" customHeight="1" spans="1:23">
      <c r="A31" s="117" t="s">
        <v>46</v>
      </c>
      <c r="B31" s="110" t="s">
        <v>178</v>
      </c>
      <c r="C31" s="109" t="s">
        <v>179</v>
      </c>
      <c r="D31" s="109" t="s">
        <v>65</v>
      </c>
      <c r="E31" s="109" t="s">
        <v>66</v>
      </c>
      <c r="F31" s="109" t="s">
        <v>192</v>
      </c>
      <c r="G31" s="109" t="s">
        <v>193</v>
      </c>
      <c r="H31" s="22">
        <v>13485.07</v>
      </c>
      <c r="I31" s="22">
        <v>13485.07</v>
      </c>
      <c r="J31" s="22">
        <v>3371.27</v>
      </c>
      <c r="K31" s="22"/>
      <c r="L31" s="22">
        <v>10113.8</v>
      </c>
      <c r="M31" s="22"/>
      <c r="N31" s="22"/>
      <c r="O31" s="22"/>
      <c r="P31" s="22"/>
      <c r="Q31" s="22"/>
      <c r="R31" s="22"/>
      <c r="S31" s="22"/>
      <c r="T31" s="22"/>
      <c r="U31" s="22"/>
      <c r="V31" s="22"/>
      <c r="W31" s="22"/>
    </row>
    <row r="32" ht="33" customHeight="1" spans="1:23">
      <c r="A32" s="117" t="s">
        <v>46</v>
      </c>
      <c r="B32" s="110" t="s">
        <v>178</v>
      </c>
      <c r="C32" s="109" t="s">
        <v>179</v>
      </c>
      <c r="D32" s="109" t="s">
        <v>73</v>
      </c>
      <c r="E32" s="109" t="s">
        <v>74</v>
      </c>
      <c r="F32" s="109" t="s">
        <v>192</v>
      </c>
      <c r="G32" s="109" t="s">
        <v>193</v>
      </c>
      <c r="H32" s="22">
        <v>6000</v>
      </c>
      <c r="I32" s="22"/>
      <c r="J32" s="22"/>
      <c r="K32" s="22"/>
      <c r="L32" s="22"/>
      <c r="M32" s="22"/>
      <c r="N32" s="22"/>
      <c r="O32" s="22"/>
      <c r="P32" s="22"/>
      <c r="Q32" s="22"/>
      <c r="R32" s="22">
        <v>6000</v>
      </c>
      <c r="S32" s="22"/>
      <c r="T32" s="22"/>
      <c r="U32" s="22"/>
      <c r="V32" s="22"/>
      <c r="W32" s="22">
        <v>6000</v>
      </c>
    </row>
    <row r="33" ht="33" customHeight="1" spans="1:23">
      <c r="A33" s="117" t="s">
        <v>46</v>
      </c>
      <c r="B33" s="110" t="s">
        <v>194</v>
      </c>
      <c r="C33" s="109" t="s">
        <v>195</v>
      </c>
      <c r="D33" s="109" t="s">
        <v>65</v>
      </c>
      <c r="E33" s="109" t="s">
        <v>66</v>
      </c>
      <c r="F33" s="109" t="s">
        <v>151</v>
      </c>
      <c r="G33" s="109" t="s">
        <v>152</v>
      </c>
      <c r="H33" s="22">
        <v>253512</v>
      </c>
      <c r="I33" s="22">
        <v>253512</v>
      </c>
      <c r="J33" s="22">
        <v>63378</v>
      </c>
      <c r="K33" s="22"/>
      <c r="L33" s="22">
        <v>190134</v>
      </c>
      <c r="M33" s="22"/>
      <c r="N33" s="22"/>
      <c r="O33" s="22"/>
      <c r="P33" s="22"/>
      <c r="Q33" s="22"/>
      <c r="R33" s="22"/>
      <c r="S33" s="22"/>
      <c r="T33" s="22"/>
      <c r="U33" s="22"/>
      <c r="V33" s="22"/>
      <c r="W33" s="22"/>
    </row>
    <row r="34" ht="24" customHeight="1" spans="1:23">
      <c r="A34" s="29" t="s">
        <v>96</v>
      </c>
      <c r="B34" s="30"/>
      <c r="C34" s="30"/>
      <c r="D34" s="30"/>
      <c r="E34" s="30"/>
      <c r="F34" s="30"/>
      <c r="G34" s="31"/>
      <c r="H34" s="22">
        <v>2454646.31</v>
      </c>
      <c r="I34" s="22">
        <v>2317573.91</v>
      </c>
      <c r="J34" s="22">
        <v>570069.06</v>
      </c>
      <c r="K34" s="22"/>
      <c r="L34" s="22">
        <v>1747504.85</v>
      </c>
      <c r="M34" s="22"/>
      <c r="N34" s="22"/>
      <c r="O34" s="22"/>
      <c r="P34" s="22"/>
      <c r="Q34" s="22"/>
      <c r="R34" s="22">
        <v>137072.4</v>
      </c>
      <c r="S34" s="22"/>
      <c r="T34" s="22"/>
      <c r="U34" s="22"/>
      <c r="V34" s="22"/>
      <c r="W34" s="22">
        <v>137072.4</v>
      </c>
    </row>
  </sheetData>
  <mergeCells count="30">
    <mergeCell ref="A2:W2"/>
    <mergeCell ref="A3:G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C11" sqref="C11"/>
    </sheetView>
  </sheetViews>
  <sheetFormatPr defaultColWidth="9.13888888888889" defaultRowHeight="14.25" customHeight="1"/>
  <cols>
    <col min="1" max="1" width="14.5740740740741" customWidth="1"/>
    <col min="2" max="2" width="23.4444444444444"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9" width="18" customWidth="1"/>
    <col min="10" max="10" width="17.5555555555556" customWidth="1"/>
    <col min="11" max="11" width="16.5555555555556" customWidth="1"/>
    <col min="12" max="16" width="14.1759259259259" customWidth="1"/>
    <col min="17" max="17" width="13.6018518518519" customWidth="1"/>
    <col min="18" max="18" width="20.4444444444444" customWidth="1"/>
    <col min="19" max="22" width="15.1759259259259" customWidth="1"/>
    <col min="23" max="23" width="18.6666666666667" customWidth="1"/>
  </cols>
  <sheetData>
    <row r="1" ht="13.5" customHeight="1" spans="5:23">
      <c r="E1" s="1"/>
      <c r="F1" s="1"/>
      <c r="G1" s="1"/>
      <c r="H1" s="1"/>
      <c r="U1" s="114"/>
      <c r="W1" s="52" t="s">
        <v>196</v>
      </c>
    </row>
    <row r="2" ht="27.75" customHeight="1" spans="1:23">
      <c r="A2" s="26" t="s">
        <v>197</v>
      </c>
      <c r="B2" s="26"/>
      <c r="C2" s="26"/>
      <c r="D2" s="26"/>
      <c r="E2" s="26"/>
      <c r="F2" s="26"/>
      <c r="G2" s="26"/>
      <c r="H2" s="26"/>
      <c r="I2" s="26"/>
      <c r="J2" s="26"/>
      <c r="K2" s="26"/>
      <c r="L2" s="26"/>
      <c r="M2" s="26"/>
      <c r="N2" s="26"/>
      <c r="O2" s="26"/>
      <c r="P2" s="26"/>
      <c r="Q2" s="26"/>
      <c r="R2" s="26"/>
      <c r="S2" s="26"/>
      <c r="T2" s="26"/>
      <c r="U2" s="26"/>
      <c r="V2" s="26"/>
      <c r="W2" s="26"/>
    </row>
    <row r="3" ht="19" customHeight="1" spans="1:23">
      <c r="A3" s="4" t="str">
        <f t="shared" ref="A3:B3" si="0">"单位名称："&amp;"嵩明县审计局"</f>
        <v>单位名称：嵩明县审计局</v>
      </c>
      <c r="B3" s="108" t="str">
        <f t="shared" si="0"/>
        <v>单位名称：嵩明县审计局</v>
      </c>
      <c r="C3" s="108"/>
      <c r="D3" s="108"/>
      <c r="E3" s="108"/>
      <c r="F3" s="108"/>
      <c r="G3" s="108"/>
      <c r="H3" s="108"/>
      <c r="I3" s="108"/>
      <c r="J3" s="6"/>
      <c r="K3" s="6"/>
      <c r="L3" s="6"/>
      <c r="M3" s="6"/>
      <c r="N3" s="6"/>
      <c r="O3" s="6"/>
      <c r="P3" s="6"/>
      <c r="Q3" s="6"/>
      <c r="U3" s="114"/>
      <c r="W3" s="103" t="s">
        <v>121</v>
      </c>
    </row>
    <row r="4" ht="24" customHeight="1" spans="1:23">
      <c r="A4" s="8" t="s">
        <v>198</v>
      </c>
      <c r="B4" s="8" t="s">
        <v>131</v>
      </c>
      <c r="C4" s="8" t="s">
        <v>132</v>
      </c>
      <c r="D4" s="8" t="s">
        <v>199</v>
      </c>
      <c r="E4" s="9" t="s">
        <v>133</v>
      </c>
      <c r="F4" s="9" t="s">
        <v>134</v>
      </c>
      <c r="G4" s="9" t="s">
        <v>135</v>
      </c>
      <c r="H4" s="9" t="s">
        <v>136</v>
      </c>
      <c r="I4" s="61" t="s">
        <v>31</v>
      </c>
      <c r="J4" s="61" t="s">
        <v>200</v>
      </c>
      <c r="K4" s="61"/>
      <c r="L4" s="61"/>
      <c r="M4" s="61"/>
      <c r="N4" s="111" t="s">
        <v>138</v>
      </c>
      <c r="O4" s="111"/>
      <c r="P4" s="111"/>
      <c r="Q4" s="9" t="s">
        <v>37</v>
      </c>
      <c r="R4" s="10" t="s">
        <v>53</v>
      </c>
      <c r="S4" s="11"/>
      <c r="T4" s="11"/>
      <c r="U4" s="11"/>
      <c r="V4" s="11"/>
      <c r="W4" s="12"/>
    </row>
    <row r="5" ht="21.75" customHeight="1" spans="1:23">
      <c r="A5" s="13"/>
      <c r="B5" s="13"/>
      <c r="C5" s="13"/>
      <c r="D5" s="13"/>
      <c r="E5" s="14"/>
      <c r="F5" s="14"/>
      <c r="G5" s="14"/>
      <c r="H5" s="14"/>
      <c r="I5" s="61"/>
      <c r="J5" s="44" t="s">
        <v>34</v>
      </c>
      <c r="K5" s="44"/>
      <c r="L5" s="44" t="s">
        <v>35</v>
      </c>
      <c r="M5" s="44" t="s">
        <v>36</v>
      </c>
      <c r="N5" s="112" t="s">
        <v>34</v>
      </c>
      <c r="O5" s="112" t="s">
        <v>35</v>
      </c>
      <c r="P5" s="112" t="s">
        <v>36</v>
      </c>
      <c r="Q5" s="14"/>
      <c r="R5" s="9" t="s">
        <v>33</v>
      </c>
      <c r="S5" s="9" t="s">
        <v>44</v>
      </c>
      <c r="T5" s="9" t="s">
        <v>144</v>
      </c>
      <c r="U5" s="9" t="s">
        <v>40</v>
      </c>
      <c r="V5" s="9" t="s">
        <v>41</v>
      </c>
      <c r="W5" s="9" t="s">
        <v>42</v>
      </c>
    </row>
    <row r="6" ht="43" customHeight="1" spans="1:23">
      <c r="A6" s="16"/>
      <c r="B6" s="16"/>
      <c r="C6" s="16"/>
      <c r="D6" s="16"/>
      <c r="E6" s="17"/>
      <c r="F6" s="17"/>
      <c r="G6" s="17"/>
      <c r="H6" s="17"/>
      <c r="I6" s="61"/>
      <c r="J6" s="44" t="s">
        <v>33</v>
      </c>
      <c r="K6" s="44" t="s">
        <v>201</v>
      </c>
      <c r="L6" s="44"/>
      <c r="M6" s="44"/>
      <c r="N6" s="17"/>
      <c r="O6" s="17"/>
      <c r="P6" s="17"/>
      <c r="Q6" s="17"/>
      <c r="R6" s="17"/>
      <c r="S6" s="17"/>
      <c r="T6" s="17"/>
      <c r="U6" s="18"/>
      <c r="V6" s="17"/>
      <c r="W6" s="17"/>
    </row>
    <row r="7" ht="16"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4" customHeight="1" spans="1:23">
      <c r="A8" s="109"/>
      <c r="B8" s="110"/>
      <c r="C8" s="109" t="s">
        <v>202</v>
      </c>
      <c r="D8" s="109"/>
      <c r="E8" s="109"/>
      <c r="F8" s="109"/>
      <c r="G8" s="109"/>
      <c r="H8" s="109"/>
      <c r="I8" s="113">
        <v>1888900</v>
      </c>
      <c r="J8" s="113">
        <v>888900</v>
      </c>
      <c r="K8" s="113">
        <v>888900</v>
      </c>
      <c r="L8" s="113"/>
      <c r="M8" s="113"/>
      <c r="N8" s="113"/>
      <c r="O8" s="113"/>
      <c r="P8" s="113"/>
      <c r="Q8" s="113"/>
      <c r="R8" s="113">
        <v>1000000</v>
      </c>
      <c r="S8" s="113"/>
      <c r="T8" s="113"/>
      <c r="U8" s="92"/>
      <c r="V8" s="113"/>
      <c r="W8" s="113">
        <v>1000000</v>
      </c>
    </row>
    <row r="9" ht="34" customHeight="1" spans="1:23">
      <c r="A9" s="109" t="s">
        <v>203</v>
      </c>
      <c r="B9" s="110" t="s">
        <v>204</v>
      </c>
      <c r="C9" s="109" t="s">
        <v>202</v>
      </c>
      <c r="D9" s="109" t="s">
        <v>46</v>
      </c>
      <c r="E9" s="109" t="s">
        <v>67</v>
      </c>
      <c r="F9" s="109" t="s">
        <v>68</v>
      </c>
      <c r="G9" s="109" t="s">
        <v>182</v>
      </c>
      <c r="H9" s="109" t="s">
        <v>183</v>
      </c>
      <c r="I9" s="113">
        <v>80000</v>
      </c>
      <c r="J9" s="113">
        <v>80000</v>
      </c>
      <c r="K9" s="113">
        <v>80000</v>
      </c>
      <c r="L9" s="113"/>
      <c r="M9" s="113"/>
      <c r="N9" s="113"/>
      <c r="O9" s="113"/>
      <c r="P9" s="113"/>
      <c r="Q9" s="113"/>
      <c r="R9" s="113"/>
      <c r="S9" s="113"/>
      <c r="T9" s="113"/>
      <c r="U9" s="92"/>
      <c r="V9" s="113"/>
      <c r="W9" s="113"/>
    </row>
    <row r="10" ht="34" customHeight="1" spans="1:23">
      <c r="A10" s="109" t="s">
        <v>203</v>
      </c>
      <c r="B10" s="110" t="s">
        <v>204</v>
      </c>
      <c r="C10" s="109" t="s">
        <v>202</v>
      </c>
      <c r="D10" s="109" t="s">
        <v>46</v>
      </c>
      <c r="E10" s="109" t="s">
        <v>67</v>
      </c>
      <c r="F10" s="109" t="s">
        <v>68</v>
      </c>
      <c r="G10" s="109" t="s">
        <v>205</v>
      </c>
      <c r="H10" s="109" t="s">
        <v>206</v>
      </c>
      <c r="I10" s="113">
        <v>242300</v>
      </c>
      <c r="J10" s="113">
        <v>242300</v>
      </c>
      <c r="K10" s="113">
        <v>242300</v>
      </c>
      <c r="L10" s="113"/>
      <c r="M10" s="113"/>
      <c r="N10" s="113"/>
      <c r="O10" s="113"/>
      <c r="P10" s="113"/>
      <c r="Q10" s="113"/>
      <c r="R10" s="113"/>
      <c r="S10" s="113"/>
      <c r="T10" s="113"/>
      <c r="U10" s="92"/>
      <c r="V10" s="113"/>
      <c r="W10" s="113"/>
    </row>
    <row r="11" ht="34" customHeight="1" spans="1:23">
      <c r="A11" s="109" t="s">
        <v>203</v>
      </c>
      <c r="B11" s="110" t="s">
        <v>204</v>
      </c>
      <c r="C11" s="109" t="s">
        <v>202</v>
      </c>
      <c r="D11" s="109" t="s">
        <v>46</v>
      </c>
      <c r="E11" s="109" t="s">
        <v>67</v>
      </c>
      <c r="F11" s="109" t="s">
        <v>68</v>
      </c>
      <c r="G11" s="109" t="s">
        <v>207</v>
      </c>
      <c r="H11" s="109" t="s">
        <v>208</v>
      </c>
      <c r="I11" s="113">
        <v>379600</v>
      </c>
      <c r="J11" s="113">
        <v>379600</v>
      </c>
      <c r="K11" s="113">
        <v>379600</v>
      </c>
      <c r="L11" s="113"/>
      <c r="M11" s="113"/>
      <c r="N11" s="113"/>
      <c r="O11" s="113"/>
      <c r="P11" s="113"/>
      <c r="Q11" s="113"/>
      <c r="R11" s="113"/>
      <c r="S11" s="113"/>
      <c r="T11" s="113"/>
      <c r="U11" s="92"/>
      <c r="V11" s="113"/>
      <c r="W11" s="113"/>
    </row>
    <row r="12" ht="34" customHeight="1" spans="1:23">
      <c r="A12" s="109" t="s">
        <v>203</v>
      </c>
      <c r="B12" s="110" t="s">
        <v>204</v>
      </c>
      <c r="C12" s="109" t="s">
        <v>202</v>
      </c>
      <c r="D12" s="109" t="s">
        <v>46</v>
      </c>
      <c r="E12" s="109" t="s">
        <v>67</v>
      </c>
      <c r="F12" s="109" t="s">
        <v>68</v>
      </c>
      <c r="G12" s="109" t="s">
        <v>209</v>
      </c>
      <c r="H12" s="109" t="s">
        <v>210</v>
      </c>
      <c r="I12" s="113">
        <v>1017000</v>
      </c>
      <c r="J12" s="113">
        <v>17000</v>
      </c>
      <c r="K12" s="113">
        <v>17000</v>
      </c>
      <c r="L12" s="113"/>
      <c r="M12" s="113"/>
      <c r="N12" s="113"/>
      <c r="O12" s="113"/>
      <c r="P12" s="113"/>
      <c r="Q12" s="113"/>
      <c r="R12" s="113">
        <v>1000000</v>
      </c>
      <c r="S12" s="113"/>
      <c r="T12" s="113"/>
      <c r="U12" s="92"/>
      <c r="V12" s="113"/>
      <c r="W12" s="113">
        <v>1000000</v>
      </c>
    </row>
    <row r="13" ht="34" customHeight="1" spans="1:23">
      <c r="A13" s="109" t="s">
        <v>203</v>
      </c>
      <c r="B13" s="110" t="s">
        <v>204</v>
      </c>
      <c r="C13" s="109" t="s">
        <v>202</v>
      </c>
      <c r="D13" s="109" t="s">
        <v>46</v>
      </c>
      <c r="E13" s="109" t="s">
        <v>67</v>
      </c>
      <c r="F13" s="109" t="s">
        <v>68</v>
      </c>
      <c r="G13" s="109" t="s">
        <v>192</v>
      </c>
      <c r="H13" s="109" t="s">
        <v>193</v>
      </c>
      <c r="I13" s="113">
        <v>170000</v>
      </c>
      <c r="J13" s="113">
        <v>170000</v>
      </c>
      <c r="K13" s="113">
        <v>170000</v>
      </c>
      <c r="L13" s="113"/>
      <c r="M13" s="113"/>
      <c r="N13" s="113"/>
      <c r="O13" s="113"/>
      <c r="P13" s="113"/>
      <c r="Q13" s="113"/>
      <c r="R13" s="113"/>
      <c r="S13" s="113"/>
      <c r="T13" s="113"/>
      <c r="U13" s="92"/>
      <c r="V13" s="113"/>
      <c r="W13" s="113"/>
    </row>
    <row r="14" ht="22" customHeight="1" spans="1:23">
      <c r="A14" s="29" t="s">
        <v>96</v>
      </c>
      <c r="B14" s="30"/>
      <c r="C14" s="30"/>
      <c r="D14" s="30"/>
      <c r="E14" s="30"/>
      <c r="F14" s="30"/>
      <c r="G14" s="30"/>
      <c r="H14" s="31"/>
      <c r="I14" s="113">
        <v>1888900</v>
      </c>
      <c r="J14" s="113">
        <v>888900</v>
      </c>
      <c r="K14" s="113">
        <v>888900</v>
      </c>
      <c r="L14" s="113"/>
      <c r="M14" s="113"/>
      <c r="N14" s="113"/>
      <c r="O14" s="113"/>
      <c r="P14" s="113"/>
      <c r="Q14" s="113"/>
      <c r="R14" s="113">
        <v>1000000</v>
      </c>
      <c r="S14" s="113"/>
      <c r="T14" s="113"/>
      <c r="U14" s="92"/>
      <c r="V14" s="113"/>
      <c r="W14" s="113">
        <v>1000000</v>
      </c>
    </row>
  </sheetData>
  <mergeCells count="28">
    <mergeCell ref="A2:W2"/>
    <mergeCell ref="A3:I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zoomScale="80" zoomScaleNormal="80" topLeftCell="A5" workbookViewId="0">
      <selection activeCell="K11" sqref="K11"/>
    </sheetView>
  </sheetViews>
  <sheetFormatPr defaultColWidth="9.13888888888889" defaultRowHeight="12" customHeight="1"/>
  <cols>
    <col min="1" max="1" width="34.2777777777778" customWidth="1"/>
    <col min="2" max="2" width="30" customWidth="1"/>
    <col min="3" max="3" width="17.1759259259259" customWidth="1"/>
    <col min="4" max="4" width="21.0277777777778" customWidth="1"/>
    <col min="5" max="5" width="25.4444444444444" customWidth="1"/>
    <col min="6" max="6" width="11.2777777777778" customWidth="1"/>
    <col min="7" max="7" width="10.3148148148148" customWidth="1"/>
    <col min="8" max="8" width="9.31481481481481" customWidth="1"/>
    <col min="9" max="9" width="13.4259259259259" customWidth="1"/>
    <col min="10" max="10" width="46.25" customWidth="1"/>
  </cols>
  <sheetData>
    <row r="1" ht="18" customHeight="1" spans="10:10">
      <c r="J1" s="51" t="s">
        <v>211</v>
      </c>
    </row>
    <row r="2" ht="31" customHeight="1" spans="1:10">
      <c r="A2" s="42" t="s">
        <v>212</v>
      </c>
      <c r="B2" s="26"/>
      <c r="C2" s="26"/>
      <c r="D2" s="26"/>
      <c r="E2" s="26"/>
      <c r="F2" s="43"/>
      <c r="G2" s="26"/>
      <c r="H2" s="43"/>
      <c r="I2" s="43"/>
      <c r="J2" s="26"/>
    </row>
    <row r="3" ht="27" customHeight="1" spans="1:1">
      <c r="A3" s="4" t="str">
        <f>"单位名称："&amp;"嵩明县审计局"</f>
        <v>单位名称：嵩明县审计局</v>
      </c>
    </row>
    <row r="4" ht="23" customHeight="1" spans="1:10">
      <c r="A4" s="44" t="s">
        <v>213</v>
      </c>
      <c r="B4" s="44" t="s">
        <v>214</v>
      </c>
      <c r="C4" s="44" t="s">
        <v>215</v>
      </c>
      <c r="D4" s="44" t="s">
        <v>216</v>
      </c>
      <c r="E4" s="44" t="s">
        <v>217</v>
      </c>
      <c r="F4" s="45" t="s">
        <v>218</v>
      </c>
      <c r="G4" s="44" t="s">
        <v>219</v>
      </c>
      <c r="H4" s="45" t="s">
        <v>220</v>
      </c>
      <c r="I4" s="45" t="s">
        <v>221</v>
      </c>
      <c r="J4" s="44" t="s">
        <v>222</v>
      </c>
    </row>
    <row r="5" ht="19" customHeight="1" spans="1:10">
      <c r="A5" s="44">
        <v>1</v>
      </c>
      <c r="B5" s="44">
        <v>2</v>
      </c>
      <c r="C5" s="44">
        <v>3</v>
      </c>
      <c r="D5" s="44">
        <v>4</v>
      </c>
      <c r="E5" s="44">
        <v>5</v>
      </c>
      <c r="F5" s="45">
        <v>6</v>
      </c>
      <c r="G5" s="44">
        <v>7</v>
      </c>
      <c r="H5" s="45">
        <v>8</v>
      </c>
      <c r="I5" s="45">
        <v>9</v>
      </c>
      <c r="J5" s="44">
        <v>10</v>
      </c>
    </row>
    <row r="6" ht="23" customHeight="1" spans="1:10">
      <c r="A6" s="46" t="s">
        <v>46</v>
      </c>
      <c r="B6" s="47"/>
      <c r="C6" s="47"/>
      <c r="D6" s="47"/>
      <c r="E6" s="48"/>
      <c r="F6" s="49"/>
      <c r="G6" s="48"/>
      <c r="H6" s="49"/>
      <c r="I6" s="49"/>
      <c r="J6" s="48"/>
    </row>
    <row r="7" ht="33.75" customHeight="1" spans="1:10">
      <c r="A7" s="106" t="s">
        <v>46</v>
      </c>
      <c r="B7" s="50"/>
      <c r="C7" s="50"/>
      <c r="D7" s="50"/>
      <c r="E7" s="46"/>
      <c r="F7" s="50"/>
      <c r="G7" s="46"/>
      <c r="H7" s="50"/>
      <c r="I7" s="50"/>
      <c r="J7" s="46"/>
    </row>
    <row r="8" ht="61" customHeight="1" spans="1:10">
      <c r="A8" s="107" t="s">
        <v>202</v>
      </c>
      <c r="B8" s="50" t="s">
        <v>223</v>
      </c>
      <c r="C8" s="50" t="s">
        <v>224</v>
      </c>
      <c r="D8" s="50" t="s">
        <v>225</v>
      </c>
      <c r="E8" s="46" t="s">
        <v>226</v>
      </c>
      <c r="F8" s="50" t="s">
        <v>227</v>
      </c>
      <c r="G8" s="46" t="s">
        <v>228</v>
      </c>
      <c r="H8" s="50" t="s">
        <v>229</v>
      </c>
      <c r="I8" s="50" t="s">
        <v>230</v>
      </c>
      <c r="J8" s="46" t="s">
        <v>231</v>
      </c>
    </row>
    <row r="9" ht="61" customHeight="1" spans="1:10">
      <c r="A9" s="107" t="s">
        <v>202</v>
      </c>
      <c r="B9" s="50" t="s">
        <v>223</v>
      </c>
      <c r="C9" s="50" t="s">
        <v>224</v>
      </c>
      <c r="D9" s="50" t="s">
        <v>225</v>
      </c>
      <c r="E9" s="46" t="s">
        <v>232</v>
      </c>
      <c r="F9" s="50" t="s">
        <v>227</v>
      </c>
      <c r="G9" s="46" t="s">
        <v>228</v>
      </c>
      <c r="H9" s="50" t="s">
        <v>233</v>
      </c>
      <c r="I9" s="50" t="s">
        <v>230</v>
      </c>
      <c r="J9" s="46" t="s">
        <v>234</v>
      </c>
    </row>
    <row r="10" ht="61" customHeight="1" spans="1:10">
      <c r="A10" s="107" t="s">
        <v>202</v>
      </c>
      <c r="B10" s="50" t="s">
        <v>223</v>
      </c>
      <c r="C10" s="50" t="s">
        <v>224</v>
      </c>
      <c r="D10" s="50" t="s">
        <v>225</v>
      </c>
      <c r="E10" s="46" t="s">
        <v>235</v>
      </c>
      <c r="F10" s="50" t="s">
        <v>227</v>
      </c>
      <c r="G10" s="46" t="s">
        <v>236</v>
      </c>
      <c r="H10" s="50" t="s">
        <v>233</v>
      </c>
      <c r="I10" s="50" t="s">
        <v>230</v>
      </c>
      <c r="J10" s="46" t="s">
        <v>237</v>
      </c>
    </row>
    <row r="11" ht="61" customHeight="1" spans="1:10">
      <c r="A11" s="107" t="s">
        <v>202</v>
      </c>
      <c r="B11" s="50" t="s">
        <v>223</v>
      </c>
      <c r="C11" s="50" t="s">
        <v>224</v>
      </c>
      <c r="D11" s="50" t="s">
        <v>225</v>
      </c>
      <c r="E11" s="46" t="s">
        <v>238</v>
      </c>
      <c r="F11" s="50" t="s">
        <v>227</v>
      </c>
      <c r="G11" s="46" t="s">
        <v>228</v>
      </c>
      <c r="H11" s="50" t="s">
        <v>239</v>
      </c>
      <c r="I11" s="50" t="s">
        <v>230</v>
      </c>
      <c r="J11" s="46" t="s">
        <v>240</v>
      </c>
    </row>
    <row r="12" ht="61" customHeight="1" spans="1:10">
      <c r="A12" s="107" t="s">
        <v>202</v>
      </c>
      <c r="B12" s="50" t="s">
        <v>223</v>
      </c>
      <c r="C12" s="50" t="s">
        <v>241</v>
      </c>
      <c r="D12" s="50" t="s">
        <v>242</v>
      </c>
      <c r="E12" s="46" t="s">
        <v>243</v>
      </c>
      <c r="F12" s="50" t="s">
        <v>227</v>
      </c>
      <c r="G12" s="46" t="s">
        <v>244</v>
      </c>
      <c r="H12" s="50" t="s">
        <v>245</v>
      </c>
      <c r="I12" s="50" t="s">
        <v>230</v>
      </c>
      <c r="J12" s="46" t="s">
        <v>246</v>
      </c>
    </row>
    <row r="13" ht="61" customHeight="1" spans="1:10">
      <c r="A13" s="107" t="s">
        <v>202</v>
      </c>
      <c r="B13" s="50" t="s">
        <v>223</v>
      </c>
      <c r="C13" s="50" t="s">
        <v>241</v>
      </c>
      <c r="D13" s="50" t="s">
        <v>247</v>
      </c>
      <c r="E13" s="46" t="s">
        <v>248</v>
      </c>
      <c r="F13" s="50" t="s">
        <v>227</v>
      </c>
      <c r="G13" s="46" t="s">
        <v>249</v>
      </c>
      <c r="H13" s="50" t="s">
        <v>250</v>
      </c>
      <c r="I13" s="50" t="s">
        <v>230</v>
      </c>
      <c r="J13" s="46" t="s">
        <v>251</v>
      </c>
    </row>
    <row r="14" ht="61" customHeight="1" spans="1:10">
      <c r="A14" s="107" t="s">
        <v>202</v>
      </c>
      <c r="B14" s="50" t="s">
        <v>223</v>
      </c>
      <c r="C14" s="50" t="s">
        <v>252</v>
      </c>
      <c r="D14" s="50" t="s">
        <v>253</v>
      </c>
      <c r="E14" s="46" t="s">
        <v>254</v>
      </c>
      <c r="F14" s="50" t="s">
        <v>227</v>
      </c>
      <c r="G14" s="46" t="s">
        <v>255</v>
      </c>
      <c r="H14" s="50" t="s">
        <v>233</v>
      </c>
      <c r="I14" s="50" t="s">
        <v>230</v>
      </c>
      <c r="J14" s="46" t="s">
        <v>256</v>
      </c>
    </row>
  </sheetData>
  <mergeCells count="4">
    <mergeCell ref="A2:J2"/>
    <mergeCell ref="A3:H3"/>
    <mergeCell ref="A8:A14"/>
    <mergeCell ref="B8:B14"/>
  </mergeCells>
  <pageMargins left="0.75" right="0.75" top="1" bottom="1" header="0.5" footer="0.5"/>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2025-02-07T02:56:00Z</dcterms:created>
  <dcterms:modified xsi:type="dcterms:W3CDTF">2025-02-24T07:07:02Z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31827A1199BE41D983C747B6E132F8FA</vt:lpwstr>
  </property>
  <property fmtid="{D5CDD505-2E9C-101B-9397-08002B2CF9AE}" pid="3" name="KSOProductBuildVer">
    <vt:lpwstr>2052-11.8.2.12309</vt:lpwstr>
  </property>
</Properties>
</file>