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803" activeTab="2"/>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及机关运行经费情况表" sheetId="48" r:id="rId10"/>
    <sheet name="附表11一般公共预算财政拨款“三公”经费情况表" sheetId="69" r:id="rId11"/>
    <sheet name="附表12国有资产使用情况表" sheetId="70" r:id="rId12"/>
    <sheet name="附表13 部门整体支出绩效自评情况" sheetId="71" r:id="rId13"/>
    <sheet name="附表14 部门整体支出绩效自评表" sheetId="72" r:id="rId14"/>
    <sheet name="附表15 项目支出绩效自评表" sheetId="73" r:id="rId15"/>
  </sheets>
  <definedNames>
    <definedName name="_xlnm.Print_Area" localSheetId="9">附表10财政拨款“三公”经费及机关运行经费情况表!$A$1:$E$31</definedName>
    <definedName name="_xlnm.Print_Area" localSheetId="0">附表1收入支出决算表!$A$1:$F$37</definedName>
    <definedName name="_xlnm.Print_Area" localSheetId="1">附表2收入决算表!$A$1:$L$42</definedName>
    <definedName name="_xlnm.Print_Area" localSheetId="2">附表3支出决算表!$A$1:$J$42</definedName>
    <definedName name="_xlnm.Print_Area" localSheetId="3">附表4财政拨款收入支出决算表!$A$1:$I$40</definedName>
    <definedName name="_xlnm.Print_Area" localSheetId="4">附表5一般公共预算财政拨款收入支出决算表!$A$1:$T$29</definedName>
    <definedName name="_xlnm.Print_Area" localSheetId="5">附表6一般公共预算财政拨款基本支出决算表!$A$1:$I$41</definedName>
    <definedName name="_xlnm.Print_Area" localSheetId="6">附表7一般公共预算财政拨款项目支出决算表!$A$1:$L$40</definedName>
    <definedName name="_xlnm.Print_Area" localSheetId="7">附表8政府性基金预算财政拨款收入支出决算表!$A$1:$T$17</definedName>
    <definedName name="_xlnm.Print_Area" localSheetId="8">附表9国有资本经营预算财政拨款收入支出决算表!$A$1:$L$17</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<sst xmlns="http://schemas.openxmlformats.org/spreadsheetml/2006/main" count="1868" uniqueCount="644">
  <si>
    <t>收入支出决算表</t>
  </si>
  <si>
    <t>公开01表</t>
  </si>
  <si>
    <t>部门：嵩明县林业和草原局</t>
  </si>
  <si>
    <t>金额单位：万元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</si>
  <si>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</si>
  <si>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</si>
  <si>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</si>
  <si>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</si>
  <si>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</si>
  <si>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</si>
  <si>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</si>
  <si>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</si>
  <si>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</si>
  <si>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</si>
  <si>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</si>
  <si>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</si>
  <si>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</si>
  <si>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</si>
  <si>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</si>
  <si>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</si>
  <si>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</si>
  <si>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</si>
  <si>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</si>
  <si>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</si>
  <si>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</si>
  <si>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</si>
  <si>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</si>
  <si>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</si>
  <si>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</si>
  <si>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</si>
  <si>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</si>
  <si>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</si>
  <si>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</si>
  <si>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</si>
  <si>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</si>
  <si>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</si>
  <si>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</si>
  <si>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</si>
  <si>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</si>
  <si>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</si>
  <si>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</si>
  <si>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</si>
  <si>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</si>
  <si>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</si>
  <si>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</si>
  <si>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</si>
  <si>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</si>
  <si>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</si>
  <si>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</si>
  <si>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</si>
  <si>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</si>
  <si>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</si>
  <si>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</si>
  <si>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</si>
  <si>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</si>
  <si>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</si>
  <si>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</si>
  <si>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</si>
  <si>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</si>
  <si>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</si>
  <si>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</si>
  <si>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</si>
  <si>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</si>
  <si>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</si>
  <si>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</si>
  <si>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</si>
  <si>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</si>
  <si>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</si>
  <si>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</si>
  <si>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</si>
  <si>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</si>
  <si>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</si>
  <si>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</si>
  <si>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</si>
  <si>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</si>
  <si>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</si>
  <si>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</si>
  <si>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</si>
  <si>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</si>
  <si>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</si>
  <si>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</si>
  <si>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</si>
  <si>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</si>
  <si>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注：1.本表反映部门本年度的总收支和年初、年末结转结余情况。</t>
  </si>
  <si>
    <t xml:space="preserve">    2.本套报表金额单位转换时可能存在尾数误差。    </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</si>
  <si>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</si>
  <si>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</si>
  <si>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</si>
  <si>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</si>
  <si>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</si>
  <si>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</si>
  <si>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</si>
  <si>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</si>
  <si>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</si>
  <si>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</si>
  <si>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</si>
  <si>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</si>
  <si>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</si>
  <si>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</si>
  <si>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</si>
  <si>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</si>
  <si>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社会保障和就业支出</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</si>
  <si>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</si>
  <si>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</si>
  <si>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</si>
  <si>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</si>
  <si>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</si>
  <si>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</si>
  <si>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</si>
  <si>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</si>
  <si>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</si>
  <si>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抚恤</t>
  </si>
  <si>
    <t>2080801</t>
  </si>
  <si>
    <t>死亡抚恤</t>
  </si>
  <si>
    <t>2089999</t>
  </si>
  <si>
    <t>其他社会保障和就业支出</t>
  </si>
  <si>
    <t>卫生健康支出</t>
  </si>
  <si>
    <t>行政事业单位医疗</t>
  </si>
  <si>
    <t>2101101</t>
  </si>
  <si>
    <t>行政单位医疗</t>
  </si>
  <si>
    <t>2101102</t>
  </si>
  <si>
    <t>事业单位医疗</t>
  </si>
  <si>
    <t>2101199</t>
  </si>
  <si>
    <t>其他行政事业单位医疗支出</t>
  </si>
  <si>
    <t>节能环保支出</t>
  </si>
  <si>
    <t>天然林保护</t>
  </si>
  <si>
    <t>2110501</t>
  </si>
  <si>
    <t>森林管护</t>
  </si>
  <si>
    <t>213</t>
  </si>
  <si>
    <t>农林水支出</t>
  </si>
  <si>
    <t>21302</t>
  </si>
  <si>
    <t>林业和草原</t>
  </si>
  <si>
    <t>2130201</t>
  </si>
  <si>
    <t>行政运行</t>
  </si>
  <si>
    <t>2130204</t>
  </si>
  <si>
    <t>事业机构</t>
  </si>
  <si>
    <t>2130205</t>
  </si>
  <si>
    <t>森林资源培育</t>
  </si>
  <si>
    <t>2130207</t>
  </si>
  <si>
    <t>森林资源管理</t>
  </si>
  <si>
    <t>2130209</t>
  </si>
  <si>
    <t>森林生态效益补偿</t>
  </si>
  <si>
    <t>2130221</t>
  </si>
  <si>
    <t>产业化管理</t>
  </si>
  <si>
    <t>2130234</t>
  </si>
  <si>
    <t>林业草原防灾减灾</t>
  </si>
  <si>
    <t>2130299</t>
  </si>
  <si>
    <t>其他林业和草原支出</t>
  </si>
  <si>
    <t>普惠金融发展支出</t>
  </si>
  <si>
    <t>2130803</t>
  </si>
  <si>
    <t>农业保险保费补贴</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</si>
  <si>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</si>
  <si>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</si>
  <si>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</si>
  <si>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</si>
  <si>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</si>
  <si>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</si>
  <si>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</si>
  <si>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</si>
  <si>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</si>
  <si>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</si>
  <si>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</si>
  <si>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</si>
  <si>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</si>
  <si>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</si>
  <si>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</si>
  <si>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</si>
  <si>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</si>
  <si>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</si>
  <si>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</si>
  <si>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</si>
  <si>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</si>
  <si>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</si>
  <si>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</si>
  <si>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</si>
  <si>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</si>
  <si>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</si>
  <si>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</si>
  <si>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1,502.42</t>
  </si>
  <si>
    <t>二、政府性基金预算财政拨款</t>
  </si>
  <si>
    <t>三、国有资本经营预算财政拨款</t>
  </si>
  <si>
    <t>年初财政拨款结转和结余</t>
  </si>
  <si>
    <t>年末财政拨款结转和结余</t>
  </si>
  <si>
    <t>31</t>
  </si>
  <si>
    <t>32</t>
  </si>
  <si>
    <t>注：本表反映部门本年度一般公共预算财政拨款、政府性基金预算财政拨款和国有资本经营预算的总收支和年初、年末结转结余情况。</t>
  </si>
  <si>
    <t>一般公共预算财政拨款收入支出决算表</t>
  </si>
  <si>
    <t>公开05表</t>
  </si>
  <si>
    <t>单位：万元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</si>
  <si>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</si>
  <si>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</si>
  <si>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</si>
  <si>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</si>
  <si>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</si>
  <si>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</si>
  <si>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</si>
  <si>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</si>
  <si>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</si>
  <si>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</si>
  <si>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</si>
  <si>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</si>
  <si>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</si>
  <si>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</si>
  <si>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</si>
  <si>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</si>
  <si>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</si>
  <si>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</si>
  <si>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</si>
  <si>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</si>
  <si>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</si>
  <si>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</si>
  <si>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</si>
  <si>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</si>
  <si>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</si>
  <si>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</si>
  <si>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</si>
  <si>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</si>
  <si>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</si>
  <si>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</si>
  <si>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</si>
  <si>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</si>
  <si>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</si>
  <si>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</si>
  <si>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</si>
  <si>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</si>
  <si>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</si>
  <si>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</si>
  <si>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</si>
  <si>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</si>
  <si>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</si>
  <si>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</si>
  <si>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</si>
  <si>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</si>
  <si>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</si>
  <si>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</si>
  <si>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</si>
  <si>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</si>
  <si>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</si>
  <si>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</si>
  <si>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</si>
  <si>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</si>
  <si>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</si>
  <si>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</si>
  <si>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</si>
  <si>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</si>
  <si>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</si>
  <si>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</si>
  <si>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</si>
  <si>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</si>
  <si>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</si>
  <si>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</si>
  <si>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</si>
  <si>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</si>
  <si>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</si>
  <si>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</si>
  <si>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</si>
  <si>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</si>
  <si>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</si>
  <si>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</si>
  <si>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</si>
  <si>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</si>
  <si>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</si>
  <si>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</si>
  <si>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</si>
  <si>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</si>
  <si>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</si>
  <si>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</si>
  <si>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</si>
  <si>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</si>
  <si>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</si>
  <si>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</si>
  <si>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</si>
  <si>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</si>
  <si>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</si>
  <si>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</si>
  <si>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</si>
  <si>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</si>
  <si>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</si>
  <si>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</si>
  <si>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</si>
  <si>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</si>
  <si>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</si>
  <si>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</si>
  <si>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</si>
  <si>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</si>
  <si>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</si>
  <si>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</si>
  <si>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</si>
  <si>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</si>
  <si>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</si>
  <si>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</si>
  <si>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</si>
  <si>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</si>
  <si>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</si>
  <si>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</si>
  <si>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</si>
  <si>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</si>
  <si>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</si>
  <si>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</si>
  <si>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</si>
  <si>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</si>
  <si>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</si>
  <si>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</si>
  <si>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</si>
  <si>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</si>
  <si>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</si>
  <si>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</si>
  <si>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</si>
  <si>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</si>
  <si>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</si>
  <si>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</si>
  <si>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</si>
  <si>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</si>
  <si>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</si>
  <si>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</si>
  <si>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</si>
  <si>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</si>
  <si>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</si>
  <si>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</si>
  <si>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</si>
  <si>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</si>
  <si>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</si>
  <si>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</si>
  <si>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</si>
  <si>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</si>
  <si>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</si>
  <si>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</si>
  <si>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</si>
  <si>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</si>
  <si>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</si>
  <si>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</si>
  <si>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</si>
  <si>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</si>
  <si>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</si>
  <si>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</si>
  <si>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</si>
  <si>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</si>
  <si>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</si>
  <si>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</si>
  <si>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</si>
  <si>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</si>
  <si>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</si>
  <si>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</si>
  <si>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</si>
  <si>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</si>
  <si>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</si>
  <si>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</si>
  <si>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</si>
  <si>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</si>
  <si>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</si>
  <si>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</si>
  <si>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</si>
  <si>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</si>
  <si>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</si>
  <si>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</si>
  <si>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</si>
  <si>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</si>
  <si>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</si>
  <si>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</si>
  <si>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</si>
  <si>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</si>
  <si>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</si>
  <si>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</si>
  <si>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</si>
  <si>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</si>
  <si>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</si>
  <si>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</si>
  <si>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</si>
  <si>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</si>
  <si>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</si>
  <si>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</si>
  <si>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</si>
  <si>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</si>
  <si>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</si>
  <si>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</si>
  <si>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</si>
  <si>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</si>
  <si>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</si>
  <si>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41.03</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</si>
  <si>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</si>
  <si>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</si>
  <si>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</si>
  <si>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</si>
  <si>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</si>
  <si>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</si>
  <si>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</si>
  <si>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</si>
  <si>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</si>
  <si>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</si>
  <si>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</si>
  <si>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</si>
  <si>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</si>
  <si>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经常性赠与</t>
  </si>
  <si>
    <t xml:space="preserve">  资本性赠与</t>
  </si>
  <si>
    <t xml:space="preserve">  其他对个人和家庭的补助</t>
  </si>
  <si>
    <t>注：本表反映部门本年度一般公共预算财政拨款项目支出经济分类支出情况。</t>
  </si>
  <si>
    <t>政府性基金预算财政拨款收入支出决算表</t>
  </si>
  <si>
    <t>公开08表</t>
  </si>
  <si>
    <t>项目支出
结余</t>
  </si>
  <si>
    <t>注：本表反映部门本年度政府性基金预算财政拨款的收支和年初、年末结转结余情况。</t>
  </si>
  <si>
    <t>2023年度嵩明县林业和草原局没有政府性基金收入，也没有使用政府性基金安排的支出，故《政府性基金预算财政拨款收入支出决算表》为空表。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</si>
  <si>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</si>
  <si>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</si>
  <si>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</si>
  <si>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</si>
  <si>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</si>
  <si>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嵩明县林业和草原局2023年度没有国有资本经营收入，也没有使用国有资本经营安排支出，故《国有资本经营预算财政拨款收入支出决算表》为空表。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</si>
  <si>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</si>
  <si>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</si>
  <si>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</si>
  <si>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</si>
  <si>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</si>
  <si>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</si>
  <si>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</si>
  <si>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</si>
  <si>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</si>
  <si>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</si>
  <si>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</si>
  <si>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</si>
  <si>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</si>
  <si>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</si>
  <si>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</si>
  <si>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</si>
  <si>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</si>
  <si>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</si>
  <si>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</si>
  <si>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</si>
  <si>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</si>
  <si>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</si>
  <si>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</si>
  <si>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</si>
  <si>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</si>
  <si>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</si>
  <si>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</si>
  <si>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</si>
  <si>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</si>
  <si>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</si>
  <si>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</si>
  <si>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</si>
  <si>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</si>
  <si>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</si>
  <si>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</si>
  <si>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</si>
  <si>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</si>
  <si>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</si>
  <si>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</si>
  <si>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</si>
  <si>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</si>
  <si>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</si>
  <si>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</si>
  <si>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</si>
  <si>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</si>
  <si>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</si>
  <si>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</si>
  <si>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</si>
  <si>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</si>
  <si>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</si>
  <si>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</si>
  <si>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</si>
  <si>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</si>
  <si>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</si>
  <si>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</si>
  <si>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</si>
  <si>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2023年度</t>
    </r>
    <r>
      <rPr>
        <b/>
        <sz val="18"/>
        <rFont val="宋体"/>
        <charset val="134"/>
      </rPr>
      <t>部门整体支出绩效自评情况</t>
    </r>
  </si>
  <si>
    <t>一、部门基本情况</t>
  </si>
  <si>
    <t>（一）部门概况</t>
  </si>
  <si>
    <t>生态修复及森林培育
（一）贯彻落实中央、省、市关于林业和草原工作的方针政策和决策部署，负责林业和草原及其生态保护修复的监督管理。 
（二）组织林业和草原生态保护修复和绿化造林工作。组织实施林业和草原重点生态保护修复工程，指导公益林和商品林的培育，指导、监督全民义务植树、城乡绿化工作。指导开展林业和草原有害生物防治、检疫工作。承担林业和草原应对气候变化的有关工作。
森林资源管理及保护
（三）负责森林、草原、湿地资源的监督管理。 
（四）负责监督管理荒漠化防治工作。组织开展荒漠调查，组织拟订防沙治沙、石漠化防治及沙化土地封禁保护区建设规划，拟订相关措施，监督管理石漠化、沙化土地的开发利用。 
（五）负责陆生野生动植物资源监督管理，以及陆生野生动物栖息地调查、管理。 
（六）负责监督管理各类自然保护地、种苗及林木病虫防治检疫。
（七）负责推进林业和草原改革及产业发展相关工作。 
（八）拟订林业和草原资源优化配置及木材利用办法，贯彻落实相关林业和草原产业标准并监督实施，组织、指导林产品质量监督，指导生态扶贫有关工作。 
（九）指导国有林场基本建设和发展，指导和监督生态体系建设。
森林防火
（十）负责落实综合防灾减灾规划有关要求，组织编制森林和草原火灾防治规划及防护标准并指导实施，指导开展防火巡护、火源管理、防火设施建设等工作。</t>
  </si>
  <si>
    <t>（二）部门绩效目标的设立情况</t>
  </si>
  <si>
    <t>根据各级政府部门的相关政策，结合资金下达内容、项目预算情况、作业设计等，制定部门绩效目标。</t>
  </si>
  <si>
    <t>（三）部门整体收支情况</t>
  </si>
  <si>
    <t xml:space="preserve">2023年资金收支 1502.42万元，其中：基本支出资金870.81万元，项目资金631.61万元。在2023年资金中，本年财政拨款1502.42万元，上年结转资金0万元，其他收入资金0万元。本年收支中，一般公共预算财政拨款1502.42万元，政府性基金预算财政拨款0万元，国有资本经营收益财政拨款0万元，其他收入收支0万元。
与上年对比，上年资金收支1779.05万元，本年收支减少276.63万元，降低15.55%，主要原因是2023年天然林保护工程项目及省级森林生态效益补偿项目资金收支比上年减少。
</t>
  </si>
  <si>
    <t>（四）部门预算管理制度建设情况</t>
  </si>
  <si>
    <t>我局遵行《中华人民共和国预算法（2014年修正）》（主席令第12号）《政府会计制度》《政府会计准则——基本准则》《政府会计准则第3号——固定资产具体准则》（财会〔2016〕12号）《政府财务报告编制办法（试行）》《政府部门财务报告编制操作指南（试行）》的要求，真实、完整地反映了我局的财务状况、运行情况等有关信息。</t>
  </si>
  <si>
    <t>（五）严控“三公经费”支出情况</t>
  </si>
  <si>
    <t>积极响应各级政府制定的“三公经费”政策、规定和通知等，严控“三公经费”支出情况，在预算范围内支出。</t>
  </si>
  <si>
    <t>二、绩效自评工作情况</t>
  </si>
  <si>
    <t>（一）绩效自评的目的</t>
  </si>
  <si>
    <t>科学分配资金，严格执行预算，提高资金使用效益。</t>
  </si>
  <si>
    <t>（二）自评组织过程</t>
  </si>
  <si>
    <t>1.前期准备</t>
  </si>
  <si>
    <t>统筹资金规划，结合项目实施情况，认真进行对比分析。</t>
  </si>
  <si>
    <t>2.组织实施</t>
  </si>
  <si>
    <t>根据资金收支情况，结合项目实施计划，进行对比分析，作出客观的自评。</t>
  </si>
  <si>
    <t>三、评价情况分析及综合评价结论</t>
  </si>
  <si>
    <t>本部门综合对比分析，部门整体绩效自评96分，自评级别为优。</t>
  </si>
  <si>
    <t>四、存在的问题和整改情况</t>
  </si>
  <si>
    <t>资金支出进度尚需加强，以后加强与各级政府部门对接，提高资金支付率。</t>
  </si>
  <si>
    <t>五、绩效自评结果应用</t>
  </si>
  <si>
    <t>本单位绩效自评纳入预算、决算公开，充分运用到项目实施的实际过程中，对项目及资金的管理，起到监管作用，对改进新的工作方式有着很好的指导意义，提高了资金使用效益。</t>
  </si>
  <si>
    <t>六、主要经验及做法</t>
  </si>
  <si>
    <t>多方学习，认真研究。</t>
  </si>
  <si>
    <t>七、其他需说明的情况</t>
  </si>
  <si>
    <t>无</t>
  </si>
  <si>
    <t>备注：涉密部门和涉密信息按保密规定不公开。</t>
  </si>
  <si>
    <t>附表14</t>
  </si>
  <si>
    <t>2023年度部门整体支出绩效自评表</t>
  </si>
  <si>
    <t>部门名称</t>
  </si>
  <si>
    <t>云南省昆明市嵩明县林业和草原局</t>
  </si>
  <si>
    <t>内容</t>
  </si>
  <si>
    <t>说明</t>
  </si>
  <si>
    <t>部门总体目标</t>
  </si>
  <si>
    <t>部门职责</t>
  </si>
  <si>
    <t>贯彻落实中央、省、市关于林业和草原工作的方针政策和决策部署，负责林业和草原及生态保护修复的监督管理；
组织林业和草原生态保护修复和绿化造林工作；指导植树造林、封山育林、退耕还林、退耕（牧）还草等生物措施防治水土流失工作；承担古树名木保护、林业和草原应对气候变化有关工作；组织实施石漠化、荒漠化防治重点生态工程；承担防治荒漠化公约履约工作；负责草原禁牧草畜平衡和草原生态修复治理工作，组织实施草原重点生态保护修复工程；负责退耕还林还草有关工作。承担嵩明县绿化委员会办公室日常工作；负责森林、草原、湿地资源的监督管理；完成县委、县政府和上级机关交办的其他工作。</t>
  </si>
  <si>
    <t>林业草原生态建设和保护</t>
  </si>
  <si>
    <t>总体绩效目标</t>
  </si>
  <si>
    <t>完成2023年至2025年森林管护32.39万亩，完成2023年至2025年种苗管理、营林造林、森林防火、林地管理工作，完成省级森林生态效益补偿工作280.21万亩的资金兑付，完成2023年至2025年森林案件查处工作，完成新增项目的设计、申报及实施工作。</t>
  </si>
  <si>
    <t>2023-2024年
林业草原生态建设和保护</t>
  </si>
  <si>
    <t>一、部门年度目标</t>
  </si>
  <si>
    <t>财年</t>
  </si>
  <si>
    <t>目标</t>
  </si>
  <si>
    <t>实际完成情况</t>
  </si>
  <si>
    <t>2023</t>
  </si>
  <si>
    <t>完成2023年森林管护，完成2023年森林防火、林地管理工作；完成2023年森林案件查处工作；完成新增项目的设计、申报及实施工作；完成2023年义务植树；完成各级政府交办的其他工作。</t>
  </si>
  <si>
    <t>完成了2023年森林管护，完成了2023年森林防火、林地管理工作；完成了2023年森林案件查处工作；完成新增项目的设计、申报及实施工作；完成了2023年义务植树；完成了各级政府交办的其他工作。</t>
  </si>
  <si>
    <t>2024</t>
  </si>
  <si>
    <t>完成2024年森林管护，完成2024年森林防火、林地管理工作；完成2024年森林案件查处工作；完成新增项目的设计、申报及实施工作；完成2024年义务植树；完成各级政府交办的其他工作。</t>
  </si>
  <si>
    <t>---</t>
  </si>
  <si>
    <t>2025</t>
  </si>
  <si>
    <t>完成2025年森林管护，完成2025年森林防火、林地管理工作；完成2025年森林案件查处工作；完成新增项目的设计、申报及实施工作；完成2025年义务植树；完成各级政府交办的其他工作。</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</si>
  <si>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</si>
  <si>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</si>
  <si>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</si>
  <si>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</si>
  <si>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</si>
  <si>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</si>
  <si>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</si>
  <si>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</si>
  <si>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</si>
  <si>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</si>
  <si>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</si>
  <si>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省级公益林补偿资金</t>
  </si>
  <si>
    <t>省级</t>
  </si>
  <si>
    <t>森林生态效益补偿农户资金、扑火队人员经费</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</si>
  <si>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</si>
  <si>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</si>
  <si>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</si>
  <si>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</si>
  <si>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</si>
  <si>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</si>
  <si>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</si>
  <si>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</si>
  <si>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</si>
  <si>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</si>
  <si>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</si>
  <si>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资金兑付面积</t>
  </si>
  <si>
    <t>＝</t>
  </si>
  <si>
    <t>万亩</t>
  </si>
  <si>
    <t>质量指标</t>
  </si>
  <si>
    <t>资金兑付率</t>
  </si>
  <si>
    <t>≥</t>
  </si>
  <si>
    <t>%</t>
  </si>
  <si>
    <t>完成率90%，公益林补助农户“一卡通”资金，因个人信息及个人银行卡原因，需要反复多次核对和兑付已达到年初计划目标。</t>
  </si>
  <si>
    <t>时效指标</t>
  </si>
  <si>
    <t>1年内完成</t>
  </si>
  <si>
    <t>≤</t>
  </si>
  <si>
    <t>年</t>
  </si>
  <si>
    <t>小于等于1年</t>
  </si>
  <si>
    <t>成本指标</t>
  </si>
  <si>
    <t>1502.42万元</t>
  </si>
  <si>
    <t>万元</t>
  </si>
  <si>
    <t>效益指标</t>
  </si>
  <si>
    <t>经济效益
指标</t>
  </si>
  <si>
    <t>社会效益
指标</t>
  </si>
  <si>
    <t>森林生态效益补偿社会效益是否明显（是/否）</t>
  </si>
  <si>
    <t>是</t>
  </si>
  <si>
    <t>生态效益
指标</t>
  </si>
  <si>
    <t>森林生态效益补偿生态效益是否明显（是/否）</t>
  </si>
  <si>
    <t>可持续影响
指标</t>
  </si>
  <si>
    <t>森林生态效益补偿是否具有可持续存在意义（是/否）</t>
  </si>
  <si>
    <t>满意度指标</t>
  </si>
  <si>
    <t>服务对象满意度指标等</t>
  </si>
  <si>
    <t>补助农户满意度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</si>
  <si>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</si>
  <si>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</si>
  <si>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</si>
  <si>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</si>
  <si>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</si>
  <si>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附表15-1</t>
  </si>
  <si>
    <r>
      <rPr>
        <b/>
        <sz val="18"/>
        <rFont val="宋体"/>
        <charset val="134"/>
        <scheme val="minor"/>
      </rPr>
      <t>2023年度</t>
    </r>
    <r>
      <rPr>
        <b/>
        <sz val="18"/>
        <rFont val="宋体"/>
        <charset val="134"/>
      </rPr>
      <t>项目支出绩效自评表</t>
    </r>
  </si>
  <si>
    <t>项目名称</t>
  </si>
  <si>
    <t>2023年中央财政林业草原生态保护恢复天然林保护工程项目</t>
  </si>
  <si>
    <t>主管部门</t>
  </si>
  <si>
    <t>嵩明县林业和草原局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</si>
  <si>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</si>
  <si>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</si>
  <si>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</si>
  <si>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</si>
  <si>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</si>
  <si>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</si>
  <si>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</si>
  <si>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</si>
  <si>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</si>
  <si>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</si>
  <si>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</si>
  <si>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</si>
  <si>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</si>
  <si>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国有林有林地、灌木林地、未成龄林地森林管护面积1.96万亩。</t>
  </si>
  <si>
    <t>1.96万亩</t>
  </si>
  <si>
    <t>绩效指标</t>
  </si>
  <si>
    <t xml:space="preserve">年度指标值 </t>
  </si>
  <si>
    <t>原天保工程区国有林管护面积</t>
  </si>
  <si>
    <t>天然林资源森林蓄增长情况（持续增长）</t>
  </si>
  <si>
    <t>持续增长</t>
  </si>
  <si>
    <t>国有林保护修复当期任务完成率</t>
  </si>
  <si>
    <t>森林管护成本</t>
  </si>
  <si>
    <t>森林生态系统生态效益发挥（明显）</t>
  </si>
  <si>
    <t>明显</t>
  </si>
  <si>
    <t>持续发挥生态作用（良好）</t>
  </si>
  <si>
    <t>良好</t>
  </si>
  <si>
    <t>林区及周边群众满意度</t>
  </si>
  <si>
    <t>85</t>
  </si>
  <si>
    <t>85%</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</si>
  <si>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</si>
  <si>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</si>
  <si>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</si>
  <si>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</si>
  <si>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</si>
  <si>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</si>
  <si>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</si>
  <si>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附表15-2</t>
  </si>
  <si>
    <t>森林资源培育和森林抚育项目补助资金</t>
  </si>
  <si>
    <t>完成森林培育任务：特色乡土树种保障性苗木基地建设1个，提供苗木保障株数35个；退耕还林森林抚育1.97万亩。</t>
  </si>
  <si>
    <t>特色乡土树种保障性苗木基地建设1个，提供苗木保障株数35个。</t>
  </si>
  <si>
    <t>1,35</t>
  </si>
  <si>
    <t>个</t>
  </si>
  <si>
    <t>退耕还林森林抚育面积</t>
  </si>
  <si>
    <t>亩</t>
  </si>
  <si>
    <t>任务完成率</t>
  </si>
  <si>
    <t>附表15-3</t>
  </si>
  <si>
    <t>天然林保护工程项目补助等森林资源管理项目补助资金</t>
  </si>
  <si>
    <t>资金合计150.78万元，其中：2022年天然林保护工程中央财政专项转移补助资金89.61万元；其他森林资源管理项目资金61.17万元。</t>
  </si>
  <si>
    <t>森林资源管理面积</t>
  </si>
  <si>
    <t>附表15-4</t>
  </si>
  <si>
    <t>森林生态效益补偿项目及森林防火项目资金</t>
  </si>
  <si>
    <t>资金合计293.99元，其中：2022年天然林保护工程中央财政专项转移补助资金89.61元；其他森林资源管理项目资金204.38元。</t>
  </si>
  <si>
    <t>森林资源监控及森林保护面积</t>
  </si>
  <si>
    <t>项目资金成本</t>
  </si>
  <si>
    <t>附表15-5</t>
  </si>
  <si>
    <t>2022年特色经济林果产业基地补助资金</t>
  </si>
  <si>
    <t>资金合计1507818元，其中：2022年天然林保护工程中央财政专项转移补助资金896100元；其他森林资源管理项目资金611718元。</t>
  </si>
  <si>
    <t>特色经济林果高产高效示范基地面积</t>
  </si>
  <si>
    <t>林产品市场价格增幅</t>
  </si>
  <si>
    <t>0%以上</t>
  </si>
  <si>
    <t>林农和社会公众满意度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</si>
</sst>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54">
    <font>
      <sz val="12"/>
      <name val="宋体"/>
      <charset val="134"/>
    </font>
    <font>
      <sz val="11"/>
      <name val="宋体"/>
      <charset val="134"/>
    </font>
    <font>
      <sz val="10"/>
      <name val="Arial"/>
      <charset val="134"/>
    </font>
    <font>
      <b/>
      <sz val="18"/>
      <name val="宋体"/>
      <charset val="134"/>
      <scheme val="minor"/>
    </font>
    <font>
      <sz val="10"/>
      <name val="宋体"/>
      <charset val="134"/>
      <scheme val="minor"/>
    </font>
    <font>
      <b/>
      <sz val="10"/>
      <name val="宋体"/>
      <charset val="134"/>
      <scheme val="minor"/>
    </font>
    <font>
      <sz val="11"/>
      <name val="宋体"/>
      <charset val="134"/>
      <scheme val="minor"/>
    </font>
    <font>
      <sz val="10"/>
      <name val="宋体"/>
      <charset val="134"/>
    </font>
    <font>
      <sz val="9"/>
      <name val="宋体"/>
      <charset val="134"/>
      <scheme val="minor"/>
    </font>
    <font>
      <b/>
      <sz val="18"/>
      <name val="宋体"/>
      <charset val="134"/>
    </font>
    <font>
      <b/>
      <sz val="10"/>
      <name val="宋体"/>
      <charset val="134"/>
    </font>
    <font>
      <b/>
      <sz val="12"/>
      <name val="宋体"/>
      <charset val="134"/>
    </font>
    <font>
      <b/>
      <sz val="11"/>
      <name val="宋体"/>
      <charset val="134"/>
    </font>
    <font>
      <sz val="12"/>
      <name val="宋体"/>
      <charset val="134"/>
      <scheme val="minor"/>
    </font>
    <font>
      <sz val="1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2"/>
      <name val="Arial"/>
      <charset val="134"/>
    </font>
    <font>
      <b/>
      <sz val="11"/>
      <name val="宋体"/>
      <charset val="134"/>
      <scheme val="minor"/>
    </font>
    <font>
      <b/>
      <sz val="18"/>
      <color indexed="8"/>
      <name val="宋体"/>
      <charset val="134"/>
    </font>
    <font>
      <sz val="10"/>
      <color indexed="8"/>
      <name val="宋体"/>
      <charset val="134"/>
      <scheme val="minor"/>
    </font>
    <font>
      <sz val="11"/>
      <color indexed="8"/>
      <name val="宋体"/>
      <charset val="134"/>
      <scheme val="minor"/>
    </font>
    <font>
      <b/>
      <sz val="11"/>
      <color indexed="8"/>
      <name val="宋体"/>
      <charset val="134"/>
      <scheme val="minor"/>
    </font>
    <font>
      <sz val="11"/>
      <color rgb="FF000000"/>
      <name val="宋体"/>
      <charset val="134"/>
    </font>
    <font>
      <sz val="8"/>
      <color indexed="8"/>
      <name val="Arial"/>
      <charset val="134"/>
    </font>
    <font>
      <sz val="9"/>
      <color indexed="8"/>
      <name val="Arial"/>
      <charset val="134"/>
    </font>
    <font>
      <sz val="10"/>
      <color rgb="FF000000"/>
      <name val="宋体"/>
      <charset val="134"/>
    </font>
    <font>
      <b/>
      <sz val="10"/>
      <color indexed="8"/>
      <name val="宋体"/>
      <charset val="134"/>
    </font>
    <font>
      <b/>
      <sz val="10"/>
      <color indexed="8"/>
      <name val="宋体"/>
      <charset val="134"/>
      <scheme val="minor"/>
    </font>
    <font>
      <sz val="10"/>
      <name val="仿宋_GB2312"/>
      <charset val="134"/>
    </font>
    <font>
      <sz val="9"/>
      <color indexed="8"/>
      <name val="宋体"/>
      <charset val="134"/>
      <scheme val="minor"/>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indexed="8"/>
      </right>
      <top/>
      <bottom style="thin">
        <color indexed="8"/>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right style="thin">
        <color rgb="FFD4D4D4"/>
      </right>
      <top/>
      <bottom style="thin">
        <color rgb="FFD4D4D4"/>
      </bottom>
      <diagonal/>
    </border>
    <border>
      <left style="thin">
        <color auto="1"/>
      </left>
      <right style="thin">
        <color auto="1"/>
      </right>
      <top style="thin">
        <color indexed="8"/>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right style="thin">
        <color indexed="8"/>
      </right>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right style="thin">
        <color rgb="FFD4D4D4"/>
      </right>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5" borderId="41"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42" applyNumberFormat="0" applyFill="0" applyAlignment="0" applyProtection="0">
      <alignment vertical="center"/>
    </xf>
    <xf numFmtId="0" fontId="41" fillId="0" borderId="42" applyNumberFormat="0" applyFill="0" applyAlignment="0" applyProtection="0">
      <alignment vertical="center"/>
    </xf>
    <xf numFmtId="0" fontId="42" fillId="0" borderId="43" applyNumberFormat="0" applyFill="0" applyAlignment="0" applyProtection="0">
      <alignment vertical="center"/>
    </xf>
    <xf numFmtId="0" fontId="42" fillId="0" borderId="0" applyNumberFormat="0" applyFill="0" applyBorder="0" applyAlignment="0" applyProtection="0">
      <alignment vertical="center"/>
    </xf>
    <xf numFmtId="0" fontId="43" fillId="6" borderId="44" applyNumberFormat="0" applyAlignment="0" applyProtection="0">
      <alignment vertical="center"/>
    </xf>
    <xf numFmtId="0" fontId="44" fillId="7" borderId="45" applyNumberFormat="0" applyAlignment="0" applyProtection="0">
      <alignment vertical="center"/>
    </xf>
    <xf numFmtId="0" fontId="45" fillId="7" borderId="44" applyNumberFormat="0" applyAlignment="0" applyProtection="0">
      <alignment vertical="center"/>
    </xf>
    <xf numFmtId="0" fontId="46" fillId="8" borderId="46" applyNumberFormat="0" applyAlignment="0" applyProtection="0">
      <alignment vertical="center"/>
    </xf>
    <xf numFmtId="0" fontId="47" fillId="0" borderId="47" applyNumberFormat="0" applyFill="0" applyAlignment="0" applyProtection="0">
      <alignment vertical="center"/>
    </xf>
    <xf numFmtId="0" fontId="48" fillId="0" borderId="48" applyNumberFormat="0" applyFill="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2" fillId="35" borderId="0" applyNumberFormat="0" applyBorder="0" applyAlignment="0" applyProtection="0">
      <alignment vertical="center"/>
    </xf>
    <xf numFmtId="0" fontId="18" fillId="0" borderId="0"/>
    <xf numFmtId="0" fontId="18" fillId="0" borderId="0">
      <alignment vertical="center"/>
    </xf>
    <xf numFmtId="0" fontId="16" fillId="0" borderId="0"/>
    <xf numFmtId="0" fontId="0" fillId="0" borderId="0"/>
    <xf numFmtId="0" fontId="0" fillId="0" borderId="0">
      <alignment vertical="center"/>
    </xf>
    <xf numFmtId="0" fontId="0" fillId="0" borderId="0">
      <alignment vertical="center"/>
    </xf>
  </cellStyleXfs>
  <cellXfs count="319">
    <xf numFmtId="0" fontId="0" fillId="0" borderId="0" xfId="0"/>
    <xf numFmtId="0" fontId="1" fillId="0" borderId="0" xfId="49" applyFont="1" applyAlignment="1">
      <alignment vertical="center" wrapText="1"/>
    </xf>
    <xf numFmtId="0" fontId="2" fillId="0" borderId="0" xfId="0" applyFont="1"/>
    <xf numFmtId="0" fontId="1" fillId="0" borderId="0" xfId="0" applyFont="1" applyAlignment="1">
      <alignment wrapText="1"/>
    </xf>
    <xf numFmtId="0" fontId="1" fillId="0" borderId="0" xfId="49" applyFont="1" applyAlignment="1">
      <alignment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49" fontId="4" fillId="0" borderId="1" xfId="49" applyNumberFormat="1" applyFont="1" applyBorder="1" applyAlignment="1">
      <alignment horizontal="center"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10" fontId="4" fillId="0" borderId="1" xfId="49" applyNumberFormat="1" applyFont="1" applyBorder="1" applyAlignment="1">
      <alignment horizontal="right" vertical="center" wrapText="1"/>
    </xf>
    <xf numFmtId="176" fontId="4" fillId="0" borderId="1" xfId="49" applyNumberFormat="1" applyFont="1" applyBorder="1" applyAlignment="1">
      <alignment horizontal="center" vertical="center" wrapText="1"/>
    </xf>
    <xf numFmtId="49" fontId="4" fillId="0" borderId="2" xfId="49" applyNumberFormat="1" applyFont="1" applyBorder="1" applyAlignment="1">
      <alignment horizontal="left" vertical="top" wrapText="1"/>
    </xf>
    <xf numFmtId="49" fontId="4" fillId="0" borderId="3" xfId="49" applyNumberFormat="1" applyFont="1" applyBorder="1" applyAlignment="1">
      <alignment horizontal="left" vertical="top" wrapText="1"/>
    </xf>
    <xf numFmtId="49" fontId="4" fillId="0" borderId="4" xfId="49" applyNumberFormat="1" applyFont="1" applyBorder="1" applyAlignment="1">
      <alignment horizontal="left" vertical="top"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5" fillId="0" borderId="1" xfId="49" applyFont="1" applyBorder="1" applyAlignment="1">
      <alignment horizontal="center" vertical="center" wrapText="1"/>
    </xf>
    <xf numFmtId="0" fontId="5" fillId="0" borderId="5" xfId="49" applyFont="1" applyBorder="1" applyAlignment="1">
      <alignment horizontal="center" vertical="center" wrapText="1"/>
    </xf>
    <xf numFmtId="0" fontId="6" fillId="0" borderId="1" xfId="49" applyFont="1" applyBorder="1" applyAlignment="1">
      <alignment horizontal="center" wrapText="1"/>
    </xf>
    <xf numFmtId="0" fontId="4" fillId="0" borderId="1" xfId="49" applyFont="1" applyBorder="1" applyAlignment="1">
      <alignment horizontal="left" vertical="center" wrapText="1"/>
    </xf>
    <xf numFmtId="49" fontId="5" fillId="0" borderId="1" xfId="49" applyNumberFormat="1" applyFont="1" applyBorder="1" applyAlignment="1">
      <alignment horizontal="center" vertical="center" wrapText="1"/>
    </xf>
    <xf numFmtId="0" fontId="5" fillId="0" borderId="7" xfId="49" applyFont="1" applyBorder="1" applyAlignment="1">
      <alignment horizontal="center" vertical="center" wrapText="1"/>
    </xf>
    <xf numFmtId="49" fontId="5" fillId="0" borderId="5" xfId="49" applyNumberFormat="1" applyFont="1" applyBorder="1" applyAlignment="1">
      <alignment horizontal="center" vertical="center" wrapText="1"/>
    </xf>
    <xf numFmtId="0" fontId="4" fillId="0" borderId="1" xfId="49" applyFont="1" applyBorder="1" applyAlignment="1">
      <alignment horizontal="center" wrapText="1"/>
    </xf>
    <xf numFmtId="0" fontId="4" fillId="0" borderId="0" xfId="49" applyFont="1" applyAlignment="1">
      <alignment horizontal="center" vertical="center" wrapText="1"/>
    </xf>
    <xf numFmtId="0" fontId="5" fillId="0" borderId="0" xfId="49" applyFont="1" applyAlignment="1">
      <alignment horizontal="left" vertical="center" wrapText="1"/>
    </xf>
    <xf numFmtId="0" fontId="7" fillId="0" borderId="0" xfId="0" applyFont="1" applyAlignment="1">
      <alignment horizontal="right" vertical="center"/>
    </xf>
    <xf numFmtId="49" fontId="4" fillId="0" borderId="1" xfId="49" applyNumberFormat="1" applyFont="1" applyBorder="1" applyAlignment="1">
      <alignment horizontal="left" vertical="top" wrapText="1"/>
    </xf>
    <xf numFmtId="0" fontId="8" fillId="0" borderId="1" xfId="49" applyFont="1" applyBorder="1" applyAlignment="1">
      <alignment horizontal="center" vertical="center" wrapText="1"/>
    </xf>
    <xf numFmtId="0" fontId="8" fillId="0" borderId="0" xfId="49" applyFont="1" applyAlignment="1">
      <alignment horizontal="center" vertical="center" wrapText="1"/>
    </xf>
    <xf numFmtId="0" fontId="7" fillId="0" borderId="0" xfId="0" applyFont="1"/>
    <xf numFmtId="0" fontId="0" fillId="0" borderId="0" xfId="50" applyFont="1" applyAlignment="1">
      <alignment horizontal="center" vertical="center"/>
    </xf>
    <xf numFmtId="0" fontId="1" fillId="0" borderId="0" xfId="50" applyFont="1">
      <alignment vertical="center"/>
    </xf>
    <xf numFmtId="0" fontId="1" fillId="0" borderId="0" xfId="0" applyFont="1"/>
    <xf numFmtId="0" fontId="9" fillId="0" borderId="0" xfId="0" applyFont="1" applyAlignment="1">
      <alignment horizontal="center" vertical="center"/>
    </xf>
    <xf numFmtId="0" fontId="7" fillId="0" borderId="8" xfId="0" applyFont="1" applyBorder="1" applyAlignment="1">
      <alignment horizontal="left" vertical="center"/>
    </xf>
    <xf numFmtId="0" fontId="10" fillId="0" borderId="0" xfId="0" applyFont="1" applyAlignment="1">
      <alignment horizontal="center" vertical="center"/>
    </xf>
    <xf numFmtId="0" fontId="4" fillId="0" borderId="0" xfId="0" applyFont="1" applyAlignment="1">
      <alignment horizontal="right" vertical="center"/>
    </xf>
    <xf numFmtId="0" fontId="0" fillId="0" borderId="1" xfId="0" applyBorder="1" applyAlignment="1">
      <alignment horizontal="center" vertical="center"/>
    </xf>
    <xf numFmtId="0" fontId="0" fillId="0" borderId="1" xfId="0" applyBorder="1" applyAlignment="1">
      <alignment horizontal="left" vertical="center"/>
    </xf>
    <xf numFmtId="0" fontId="11" fillId="0" borderId="1" xfId="0" applyFont="1" applyBorder="1" applyAlignment="1">
      <alignment horizontal="left" vertical="center"/>
    </xf>
    <xf numFmtId="49" fontId="0" fillId="0" borderId="1" xfId="0" applyNumberFormat="1" applyBorder="1" applyAlignment="1">
      <alignment vertical="center" wrapText="1"/>
    </xf>
    <xf numFmtId="49" fontId="0" fillId="0" borderId="1" xfId="0" applyNumberFormat="1" applyBorder="1" applyAlignment="1">
      <alignment horizontal="left" vertical="center"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49" fontId="11" fillId="0" borderId="1" xfId="0" applyNumberFormat="1" applyFont="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2" fillId="0" borderId="1" xfId="0" applyFont="1" applyBorder="1" applyAlignment="1">
      <alignment horizontal="left"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vertical="center" wrapText="1"/>
    </xf>
    <xf numFmtId="49" fontId="0" fillId="0" borderId="5" xfId="50" applyNumberFormat="1" applyFont="1" applyBorder="1" applyAlignment="1">
      <alignment horizontal="center" vertical="center"/>
    </xf>
    <xf numFmtId="0" fontId="0" fillId="0" borderId="1" xfId="50" applyFont="1" applyBorder="1" applyAlignment="1">
      <alignment horizontal="center" vertical="center"/>
    </xf>
    <xf numFmtId="49" fontId="0" fillId="0" borderId="5" xfId="50" applyNumberFormat="1" applyFont="1" applyBorder="1" applyAlignment="1">
      <alignment horizontal="center" vertical="center" wrapText="1"/>
    </xf>
    <xf numFmtId="49" fontId="0" fillId="0" borderId="2" xfId="50" applyNumberFormat="1" applyFont="1" applyBorder="1" applyAlignment="1">
      <alignment horizontal="center" vertical="center" wrapText="1"/>
    </xf>
    <xf numFmtId="0" fontId="0" fillId="0" borderId="11" xfId="0" applyBorder="1" applyAlignment="1">
      <alignment horizontal="left" vertical="center"/>
    </xf>
    <xf numFmtId="0" fontId="0" fillId="0" borderId="1" xfId="49" applyFont="1" applyBorder="1" applyAlignment="1">
      <alignment horizontal="center" wrapText="1"/>
    </xf>
    <xf numFmtId="4" fontId="0" fillId="0" borderId="11" xfId="0" applyNumberForma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wrapText="1"/>
    </xf>
    <xf numFmtId="49" fontId="0" fillId="0" borderId="3" xfId="50" applyNumberFormat="1" applyFont="1" applyBorder="1" applyAlignment="1">
      <alignment horizontal="center" vertical="center" wrapText="1"/>
    </xf>
    <xf numFmtId="49" fontId="0" fillId="0" borderId="4" xfId="50" applyNumberFormat="1" applyFont="1" applyBorder="1" applyAlignment="1">
      <alignment horizontal="center" vertical="center" wrapText="1"/>
    </xf>
    <xf numFmtId="0" fontId="13" fillId="0" borderId="4" xfId="0" applyFont="1" applyBorder="1" applyAlignment="1">
      <alignment horizontal="center" vertical="center" wrapText="1"/>
    </xf>
    <xf numFmtId="0" fontId="14" fillId="0" borderId="0" xfId="0" applyFont="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49" fontId="7" fillId="0" borderId="1" xfId="0" applyNumberFormat="1" applyFont="1" applyBorder="1" applyAlignment="1">
      <alignment horizontal="left" vertical="center" wrapText="1"/>
    </xf>
    <xf numFmtId="0" fontId="7" fillId="0" borderId="12"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Border="1" applyAlignment="1">
      <alignment horizontal="left" vertical="center" wrapText="1"/>
    </xf>
    <xf numFmtId="0" fontId="12" fillId="0" borderId="0" xfId="0" applyFont="1" applyAlignment="1">
      <alignment horizontal="left" vertical="center"/>
    </xf>
    <xf numFmtId="0" fontId="0" fillId="0" borderId="0" xfId="0" applyAlignment="1">
      <alignment horizontal="center"/>
    </xf>
    <xf numFmtId="0" fontId="0" fillId="0" borderId="0" xfId="52" applyAlignment="1">
      <alignment vertical="center"/>
    </xf>
    <xf numFmtId="0" fontId="0" fillId="0" borderId="0" xfId="52" applyAlignment="1">
      <alignment vertical="center" wrapText="1"/>
    </xf>
    <xf numFmtId="0" fontId="15" fillId="0" borderId="0" xfId="0" applyFont="1" applyAlignment="1">
      <alignment horizontal="center"/>
    </xf>
    <xf numFmtId="0" fontId="16" fillId="0" borderId="0" xfId="0" applyFont="1"/>
    <xf numFmtId="0" fontId="17" fillId="0" borderId="0" xfId="0" applyFont="1"/>
    <xf numFmtId="0" fontId="17" fillId="0" borderId="0" xfId="0" applyFont="1" applyAlignment="1">
      <alignment horizontal="center"/>
    </xf>
    <xf numFmtId="0" fontId="18" fillId="0" borderId="1"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1" xfId="0" applyFont="1" applyBorder="1" applyAlignment="1">
      <alignment horizontal="center" vertical="center" wrapText="1"/>
    </xf>
    <xf numFmtId="4" fontId="18" fillId="0" borderId="7" xfId="0" applyNumberFormat="1" applyFont="1" applyBorder="1" applyAlignment="1">
      <alignment horizontal="center" vertical="center" shrinkToFit="1"/>
    </xf>
    <xf numFmtId="4" fontId="18" fillId="0" borderId="9" xfId="0" applyNumberFormat="1" applyFont="1" applyBorder="1" applyAlignment="1">
      <alignment horizontal="center" vertical="center" shrinkToFit="1"/>
    </xf>
    <xf numFmtId="0" fontId="18" fillId="0" borderId="13" xfId="0" applyFont="1" applyBorder="1" applyAlignment="1">
      <alignment horizontal="center" vertical="center" shrinkToFit="1"/>
    </xf>
    <xf numFmtId="4" fontId="18" fillId="0" borderId="1" xfId="0" applyNumberFormat="1" applyFont="1" applyBorder="1" applyAlignment="1">
      <alignment horizontal="center" vertical="center" shrinkToFit="1"/>
    </xf>
    <xf numFmtId="0" fontId="18" fillId="0" borderId="10" xfId="0" applyFont="1" applyBorder="1" applyAlignment="1">
      <alignment horizontal="center" vertical="center" shrinkToFit="1"/>
    </xf>
    <xf numFmtId="49" fontId="18" fillId="0" borderId="1" xfId="0" applyNumberFormat="1" applyFont="1" applyBorder="1" applyAlignment="1">
      <alignment horizontal="center" vertical="center" shrinkToFit="1"/>
    </xf>
    <xf numFmtId="0" fontId="18" fillId="0" borderId="1" xfId="0" applyFont="1" applyBorder="1" applyAlignment="1">
      <alignment horizontal="left" vertical="center" shrinkToFit="1"/>
    </xf>
    <xf numFmtId="177" fontId="18" fillId="0" borderId="1" xfId="0" applyNumberFormat="1" applyFont="1" applyBorder="1" applyAlignment="1">
      <alignment horizontal="center" vertical="center" shrinkToFit="1"/>
    </xf>
    <xf numFmtId="4" fontId="18" fillId="0" borderId="1" xfId="0" applyNumberFormat="1" applyFont="1" applyBorder="1" applyAlignment="1">
      <alignment horizontal="right" vertical="center" shrinkToFit="1"/>
    </xf>
    <xf numFmtId="0" fontId="7" fillId="0" borderId="0" xfId="0" applyFont="1" applyAlignment="1">
      <alignment horizontal="left" vertical="top" wrapText="1"/>
    </xf>
    <xf numFmtId="0" fontId="15" fillId="0" borderId="0" xfId="0" applyFont="1" applyAlignment="1">
      <alignment horizontal="center" wrapText="1"/>
    </xf>
    <xf numFmtId="0" fontId="0" fillId="0" borderId="0" xfId="0" applyAlignment="1">
      <alignment wrapText="1"/>
    </xf>
    <xf numFmtId="4" fontId="18" fillId="0" borderId="9" xfId="0" applyNumberFormat="1" applyFont="1" applyBorder="1" applyAlignment="1">
      <alignment horizontal="center" vertical="center" wrapText="1" shrinkToFit="1"/>
    </xf>
    <xf numFmtId="4" fontId="18" fillId="0" borderId="14" xfId="0" applyNumberFormat="1" applyFont="1" applyBorder="1" applyAlignment="1">
      <alignment horizontal="center" vertical="center" shrinkToFit="1"/>
    </xf>
    <xf numFmtId="0" fontId="18" fillId="0" borderId="1" xfId="0" applyFont="1" applyBorder="1" applyAlignment="1">
      <alignment horizontal="center" vertical="center" wrapText="1" shrinkToFit="1"/>
    </xf>
    <xf numFmtId="4" fontId="18" fillId="0" borderId="2" xfId="0" applyNumberFormat="1" applyFont="1" applyBorder="1" applyAlignment="1">
      <alignment horizontal="center" vertical="center" shrinkToFit="1"/>
    </xf>
    <xf numFmtId="4" fontId="18" fillId="0" borderId="4" xfId="0" applyNumberFormat="1" applyFont="1" applyBorder="1" applyAlignment="1">
      <alignment horizontal="center" vertical="center" shrinkToFit="1"/>
    </xf>
    <xf numFmtId="4" fontId="18" fillId="0" borderId="1" xfId="0" applyNumberFormat="1" applyFont="1" applyBorder="1" applyAlignment="1">
      <alignment horizontal="center" vertical="center" wrapText="1" shrinkToFit="1"/>
    </xf>
    <xf numFmtId="4" fontId="18" fillId="0" borderId="1" xfId="0" applyNumberFormat="1" applyFont="1" applyBorder="1" applyAlignment="1">
      <alignment horizontal="right" vertical="center" wrapText="1" shrinkToFit="1"/>
    </xf>
    <xf numFmtId="0" fontId="0" fillId="0" borderId="1" xfId="0" applyBorder="1"/>
    <xf numFmtId="0" fontId="17" fillId="0" borderId="0" xfId="0" applyFont="1" applyAlignment="1">
      <alignment horizontal="right"/>
    </xf>
    <xf numFmtId="0" fontId="18" fillId="0" borderId="14"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8" xfId="0" applyFont="1" applyBorder="1" applyAlignment="1">
      <alignment horizontal="center" vertical="center" shrinkToFit="1"/>
    </xf>
    <xf numFmtId="49" fontId="18" fillId="0" borderId="2" xfId="0" applyNumberFormat="1" applyFont="1" applyBorder="1" applyAlignment="1">
      <alignment horizontal="center" vertical="center" shrinkToFit="1"/>
    </xf>
    <xf numFmtId="0" fontId="19" fillId="0" borderId="0" xfId="0" applyFont="1"/>
    <xf numFmtId="0" fontId="19" fillId="0" borderId="0" xfId="0" applyFont="1" applyAlignment="1">
      <alignment horizontal="center"/>
    </xf>
    <xf numFmtId="0" fontId="4" fillId="0" borderId="0" xfId="0" applyFont="1" applyAlignment="1">
      <alignment vertical="center"/>
    </xf>
    <xf numFmtId="0" fontId="6" fillId="0" borderId="1" xfId="0" applyFont="1" applyBorder="1" applyAlignment="1">
      <alignment horizontal="center" vertical="center" shrinkToFit="1"/>
    </xf>
    <xf numFmtId="0" fontId="20" fillId="0" borderId="1"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1" xfId="0" applyFont="1" applyBorder="1" applyAlignment="1">
      <alignment horizontal="center" vertical="center" wrapText="1" shrinkToFit="1"/>
    </xf>
    <xf numFmtId="0" fontId="4" fillId="0" borderId="0" xfId="0" applyFont="1" applyAlignment="1">
      <alignment horizontal="left" vertical="center" wrapText="1" shrinkToFit="1"/>
    </xf>
    <xf numFmtId="0" fontId="6" fillId="0" borderId="0" xfId="0" applyFont="1"/>
    <xf numFmtId="0" fontId="21"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right" vertical="center"/>
    </xf>
    <xf numFmtId="0" fontId="23" fillId="0" borderId="1" xfId="0" applyFont="1" applyBorder="1" applyAlignment="1">
      <alignment horizontal="center" vertical="center" shrinkToFit="1"/>
    </xf>
    <xf numFmtId="0" fontId="24" fillId="0" borderId="1" xfId="0" applyFont="1" applyBorder="1" applyAlignment="1">
      <alignment horizontal="left" vertical="center" shrinkToFit="1"/>
    </xf>
    <xf numFmtId="0" fontId="22" fillId="0" borderId="1" xfId="0" applyFont="1" applyBorder="1" applyAlignment="1">
      <alignment horizontal="center" vertical="center" shrinkToFit="1"/>
    </xf>
    <xf numFmtId="0" fontId="23" fillId="0" borderId="1" xfId="0" applyFont="1" applyBorder="1" applyAlignment="1">
      <alignment horizontal="left" vertical="center" shrinkToFit="1"/>
    </xf>
    <xf numFmtId="0" fontId="23" fillId="0" borderId="1" xfId="0" applyFont="1" applyBorder="1" applyAlignment="1">
      <alignment horizontal="center" vertical="center" wrapText="1" shrinkToFit="1"/>
    </xf>
    <xf numFmtId="4" fontId="19" fillId="0" borderId="0" xfId="0" applyNumberFormat="1" applyFont="1" applyAlignment="1">
      <alignment horizontal="center"/>
    </xf>
    <xf numFmtId="4" fontId="23" fillId="0" borderId="1" xfId="0" applyNumberFormat="1" applyFont="1" applyBorder="1" applyAlignment="1">
      <alignment horizontal="center" vertical="center" shrinkToFit="1"/>
    </xf>
    <xf numFmtId="0" fontId="22" fillId="0" borderId="0" xfId="0" applyFont="1" applyAlignment="1">
      <alignment horizontal="left" vertical="center" wrapText="1" shrinkToFit="1"/>
    </xf>
    <xf numFmtId="0" fontId="23" fillId="0" borderId="0" xfId="0" applyFont="1"/>
    <xf numFmtId="0" fontId="19" fillId="0" borderId="0" xfId="0" applyFont="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vertical="center"/>
    </xf>
    <xf numFmtId="0" fontId="17" fillId="0" borderId="0" xfId="0" applyFont="1" applyAlignment="1">
      <alignment vertical="center"/>
    </xf>
    <xf numFmtId="0" fontId="17" fillId="0" borderId="0" xfId="0" applyFont="1" applyAlignment="1">
      <alignment horizontal="left" vertical="center"/>
    </xf>
    <xf numFmtId="0" fontId="18" fillId="0" borderId="7" xfId="0" applyFont="1" applyBorder="1" applyAlignment="1">
      <alignment horizontal="center" vertical="center" wrapText="1" shrinkToFit="1"/>
    </xf>
    <xf numFmtId="0" fontId="18" fillId="0" borderId="9" xfId="0" applyFont="1" applyBorder="1" applyAlignment="1">
      <alignment horizontal="center" vertical="center" wrapText="1" shrinkToFit="1"/>
    </xf>
    <xf numFmtId="0" fontId="18" fillId="0" borderId="14" xfId="0" applyFont="1" applyBorder="1" applyAlignment="1">
      <alignment horizontal="center" vertical="center" wrapText="1" shrinkToFit="1"/>
    </xf>
    <xf numFmtId="0" fontId="18" fillId="0" borderId="10"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15"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7" fillId="0" borderId="0" xfId="0" applyFont="1" applyAlignment="1">
      <alignment horizontal="left" vertical="center" wrapText="1"/>
    </xf>
    <xf numFmtId="0" fontId="17" fillId="0" borderId="0" xfId="0" applyFont="1" applyAlignment="1">
      <alignment horizontal="right" vertical="center"/>
    </xf>
    <xf numFmtId="0" fontId="7" fillId="0" borderId="6" xfId="0" applyFont="1" applyBorder="1" applyAlignment="1">
      <alignment horizontal="center" vertical="center" wrapText="1"/>
    </xf>
    <xf numFmtId="0" fontId="18" fillId="0" borderId="2" xfId="0" applyFont="1" applyBorder="1" applyAlignment="1">
      <alignment horizontal="center" vertical="center" wrapText="1" shrinkToFit="1"/>
    </xf>
    <xf numFmtId="0" fontId="18" fillId="0" borderId="3"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16" xfId="0" applyFont="1" applyBorder="1" applyAlignment="1">
      <alignment horizontal="center" vertical="center" wrapText="1" shrinkToFit="1"/>
    </xf>
    <xf numFmtId="0" fontId="18" fillId="0" borderId="17" xfId="0" applyFont="1" applyBorder="1" applyAlignment="1">
      <alignment horizontal="center" vertical="center" wrapText="1" shrinkToFit="1"/>
    </xf>
    <xf numFmtId="0" fontId="18" fillId="0" borderId="18"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8" fillId="0" borderId="18" xfId="0" applyFont="1" applyBorder="1" applyAlignment="1">
      <alignment horizontal="left" vertical="center" shrinkToFit="1"/>
    </xf>
    <xf numFmtId="0" fontId="18" fillId="0" borderId="11" xfId="0" applyFont="1" applyBorder="1" applyAlignment="1">
      <alignment horizontal="left" vertical="center" shrinkToFit="1"/>
    </xf>
    <xf numFmtId="4" fontId="18" fillId="0" borderId="11" xfId="0" applyNumberFormat="1" applyFont="1" applyBorder="1" applyAlignment="1">
      <alignment horizontal="right" vertical="center" shrinkToFit="1"/>
    </xf>
    <xf numFmtId="0" fontId="25" fillId="0" borderId="19" xfId="0" applyFont="1" applyBorder="1" applyAlignment="1">
      <alignment horizontal="right" vertical="center"/>
    </xf>
    <xf numFmtId="0" fontId="18" fillId="0" borderId="11" xfId="0" applyFont="1" applyBorder="1" applyAlignment="1">
      <alignment horizontal="right" vertical="center" shrinkToFit="1"/>
    </xf>
    <xf numFmtId="14" fontId="18" fillId="0" borderId="0" xfId="0" applyNumberFormat="1" applyFont="1" applyAlignment="1">
      <alignment horizontal="left" vertical="center" wrapText="1" shrinkToFit="1"/>
    </xf>
    <xf numFmtId="0" fontId="18" fillId="0" borderId="0" xfId="0" applyFont="1" applyAlignment="1">
      <alignment horizontal="left" vertical="center" wrapText="1" shrinkToFit="1"/>
    </xf>
    <xf numFmtId="0" fontId="18" fillId="0" borderId="20" xfId="0" applyFont="1" applyBorder="1" applyAlignment="1">
      <alignment horizontal="center" vertical="center" wrapText="1" shrinkToFit="1"/>
    </xf>
    <xf numFmtId="0" fontId="18" fillId="0" borderId="11" xfId="0" applyFont="1" applyBorder="1" applyAlignment="1">
      <alignment horizontal="center" vertical="center" shrinkToFit="1"/>
    </xf>
    <xf numFmtId="0" fontId="1" fillId="0" borderId="11" xfId="0" applyFont="1" applyBorder="1" applyAlignment="1">
      <alignment horizontal="left" vertical="center"/>
    </xf>
    <xf numFmtId="0" fontId="16" fillId="0" borderId="0" xfId="51"/>
    <xf numFmtId="0" fontId="7" fillId="0" borderId="0" xfId="54" applyFont="1" applyAlignment="1">
      <alignment vertical="center" wrapText="1"/>
    </xf>
    <xf numFmtId="0" fontId="17" fillId="0" borderId="0" xfId="51" applyFont="1" applyAlignment="1">
      <alignment vertical="center"/>
    </xf>
    <xf numFmtId="0" fontId="26" fillId="0" borderId="0" xfId="51" applyFont="1" applyAlignment="1">
      <alignment vertical="center"/>
    </xf>
    <xf numFmtId="0" fontId="27" fillId="0" borderId="0" xfId="51" applyFont="1" applyAlignment="1">
      <alignment vertical="center"/>
    </xf>
    <xf numFmtId="0" fontId="27" fillId="0" borderId="0" xfId="51" applyFont="1"/>
    <xf numFmtId="0" fontId="21" fillId="0" borderId="0" xfId="0" applyFont="1" applyAlignment="1">
      <alignment horizontal="center"/>
    </xf>
    <xf numFmtId="0" fontId="28" fillId="0" borderId="0" xfId="0" applyFont="1"/>
    <xf numFmtId="0" fontId="22" fillId="0" borderId="8" xfId="0" applyFont="1" applyBorder="1" applyAlignment="1">
      <alignment horizontal="right" vertical="center" wrapText="1"/>
    </xf>
    <xf numFmtId="0" fontId="18" fillId="0" borderId="21" xfId="0" applyFont="1" applyBorder="1" applyAlignment="1">
      <alignment horizontal="center" vertical="center" wrapText="1" shrinkToFit="1"/>
    </xf>
    <xf numFmtId="0" fontId="25" fillId="0" borderId="19" xfId="0" applyFont="1" applyBorder="1" applyAlignment="1">
      <alignment horizontal="right" vertical="center" wrapText="1"/>
    </xf>
    <xf numFmtId="0" fontId="18" fillId="0" borderId="22" xfId="0" applyFont="1" applyBorder="1" applyAlignment="1">
      <alignment horizontal="left" vertical="center" shrinkToFit="1"/>
    </xf>
    <xf numFmtId="0" fontId="18" fillId="0" borderId="23" xfId="0" applyFont="1" applyBorder="1" applyAlignment="1">
      <alignment horizontal="left" vertical="center" shrinkToFit="1"/>
    </xf>
    <xf numFmtId="0" fontId="18" fillId="0" borderId="23" xfId="0" applyFont="1" applyBorder="1" applyAlignment="1">
      <alignment horizontal="right" vertical="center" shrinkToFit="1"/>
    </xf>
    <xf numFmtId="4" fontId="18" fillId="0" borderId="23" xfId="0" applyNumberFormat="1" applyFont="1" applyBorder="1" applyAlignment="1">
      <alignment horizontal="right" vertical="center" shrinkToFit="1"/>
    </xf>
    <xf numFmtId="0" fontId="18" fillId="0" borderId="1" xfId="0" applyFont="1" applyBorder="1" applyAlignment="1">
      <alignment horizontal="right" vertical="center" shrinkToFit="1"/>
    </xf>
    <xf numFmtId="0" fontId="17" fillId="0" borderId="0" xfId="0" applyFont="1" applyAlignment="1">
      <alignment horizontal="left" vertical="center" wrapText="1" shrinkToFit="1"/>
    </xf>
    <xf numFmtId="0" fontId="19" fillId="0" borderId="0" xfId="0" applyFont="1" applyAlignment="1">
      <alignment wrapText="1"/>
    </xf>
    <xf numFmtId="0" fontId="2" fillId="0" borderId="0" xfId="0" applyFont="1" applyAlignment="1">
      <alignment wrapText="1"/>
    </xf>
    <xf numFmtId="0" fontId="29" fillId="0" borderId="0" xfId="0" applyFont="1" applyAlignment="1">
      <alignment horizontal="center" vertical="center"/>
    </xf>
    <xf numFmtId="0" fontId="17" fillId="0" borderId="8" xfId="0" applyFont="1" applyBorder="1" applyAlignment="1">
      <alignment horizontal="left" vertical="center" wrapText="1"/>
    </xf>
    <xf numFmtId="0" fontId="17" fillId="0" borderId="8" xfId="0" applyFont="1" applyBorder="1" applyAlignment="1">
      <alignmen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5" xfId="0" applyFont="1" applyBorder="1" applyAlignment="1">
      <alignment horizontal="center" vertical="center" wrapText="1"/>
    </xf>
    <xf numFmtId="0" fontId="7" fillId="0" borderId="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6" xfId="0" applyFont="1" applyBorder="1" applyAlignment="1">
      <alignment horizontal="center" vertical="center" wrapText="1"/>
    </xf>
    <xf numFmtId="4" fontId="25" fillId="0" borderId="19" xfId="0" applyNumberFormat="1" applyFont="1" applyBorder="1" applyAlignment="1">
      <alignment horizontal="right" vertical="center"/>
    </xf>
    <xf numFmtId="0" fontId="25" fillId="0" borderId="19" xfId="0" applyFont="1" applyBorder="1" applyAlignment="1">
      <alignment horizontal="left" vertical="center"/>
    </xf>
    <xf numFmtId="0" fontId="7" fillId="0" borderId="9" xfId="0" applyFont="1" applyBorder="1" applyAlignment="1">
      <alignment horizontal="left" vertical="center" wrapText="1"/>
    </xf>
    <xf numFmtId="0" fontId="2" fillId="0" borderId="9" xfId="0" applyFont="1" applyBorder="1" applyAlignment="1">
      <alignment horizontal="left" vertical="center" wrapText="1"/>
    </xf>
    <xf numFmtId="0" fontId="30" fillId="0" borderId="0" xfId="0" applyFont="1" applyAlignment="1">
      <alignment horizontal="center" vertical="center"/>
    </xf>
    <xf numFmtId="0" fontId="17" fillId="0" borderId="0" xfId="0" applyFont="1" applyAlignment="1">
      <alignment vertical="center" wrapText="1"/>
    </xf>
    <xf numFmtId="0" fontId="2" fillId="0" borderId="0" xfId="0" applyFont="1" applyAlignment="1">
      <alignment vertical="center" wrapText="1"/>
    </xf>
    <xf numFmtId="0" fontId="17" fillId="0" borderId="0" xfId="0" applyFont="1" applyAlignment="1">
      <alignment horizontal="center" vertical="center" wrapText="1"/>
    </xf>
    <xf numFmtId="0" fontId="4" fillId="0" borderId="0" xfId="0" applyFont="1" applyAlignment="1">
      <alignment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7" fillId="0" borderId="4" xfId="0" applyFont="1" applyBorder="1" applyAlignment="1">
      <alignment vertical="center" wrapText="1"/>
    </xf>
    <xf numFmtId="0" fontId="4" fillId="0" borderId="1" xfId="0" applyFont="1" applyBorder="1" applyAlignment="1">
      <alignment horizontal="center" vertical="center" wrapText="1"/>
    </xf>
    <xf numFmtId="0" fontId="2" fillId="0" borderId="0" xfId="0" applyFont="1" applyAlignment="1">
      <alignment horizontal="left" vertical="center" wrapText="1"/>
    </xf>
    <xf numFmtId="0" fontId="4" fillId="0" borderId="0" xfId="0" applyFont="1"/>
    <xf numFmtId="0" fontId="4" fillId="0" borderId="0" xfId="0" applyFont="1" applyAlignment="1">
      <alignment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4" fillId="0" borderId="1" xfId="0" applyFont="1" applyBorder="1" applyAlignment="1">
      <alignment horizontal="centerContinuous" vertical="center" wrapText="1"/>
    </xf>
    <xf numFmtId="0" fontId="31" fillId="0" borderId="0" xfId="0" applyFont="1"/>
    <xf numFmtId="0" fontId="18" fillId="0" borderId="21" xfId="0" applyFont="1" applyBorder="1" applyAlignment="1">
      <alignment horizontal="center" vertical="center"/>
    </xf>
    <xf numFmtId="0" fontId="18" fillId="0" borderId="20" xfId="0" applyFont="1" applyBorder="1" applyAlignment="1">
      <alignment horizontal="center" vertical="center"/>
    </xf>
    <xf numFmtId="0" fontId="18" fillId="0" borderId="18"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1" xfId="0" applyFont="1" applyBorder="1" applyAlignment="1">
      <alignment horizontal="center" vertical="center"/>
    </xf>
    <xf numFmtId="0" fontId="18" fillId="0" borderId="18" xfId="0" applyFont="1" applyBorder="1" applyAlignment="1">
      <alignment horizontal="center" vertical="center"/>
    </xf>
    <xf numFmtId="0" fontId="18" fillId="0" borderId="18" xfId="0" applyFont="1" applyBorder="1" applyAlignment="1">
      <alignment horizontal="left" vertical="center"/>
    </xf>
    <xf numFmtId="0" fontId="18" fillId="0" borderId="11" xfId="0" applyFont="1" applyBorder="1" applyAlignment="1">
      <alignment horizontal="left" vertical="center"/>
    </xf>
    <xf numFmtId="0" fontId="32" fillId="0" borderId="24" xfId="0" applyFont="1" applyBorder="1" applyAlignment="1">
      <alignment horizontal="left" vertical="center"/>
    </xf>
    <xf numFmtId="0" fontId="32" fillId="0" borderId="0" xfId="0" applyFont="1" applyAlignment="1">
      <alignment horizontal="left" vertical="center"/>
    </xf>
    <xf numFmtId="0" fontId="18" fillId="0" borderId="21" xfId="0"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18" xfId="0" applyFont="1" applyBorder="1" applyAlignment="1">
      <alignment horizontal="center" vertical="center" shrinkToFit="1"/>
    </xf>
    <xf numFmtId="0" fontId="25" fillId="3" borderId="25" xfId="0" applyNumberFormat="1" applyFont="1" applyFill="1" applyBorder="1" applyAlignment="1">
      <alignment horizontal="left" vertical="center"/>
    </xf>
    <xf numFmtId="4" fontId="18" fillId="0" borderId="1" xfId="0" applyNumberFormat="1" applyFont="1" applyBorder="1" applyAlignment="1">
      <alignment horizontal="right" vertical="center" shrinkToFit="1"/>
    </xf>
    <xf numFmtId="4" fontId="18" fillId="0" borderId="15" xfId="0" applyNumberFormat="1" applyFont="1" applyBorder="1" applyAlignment="1">
      <alignment horizontal="right" vertical="center" shrinkToFit="1"/>
    </xf>
    <xf numFmtId="0" fontId="0" fillId="0" borderId="26" xfId="52" applyBorder="1" applyAlignment="1">
      <alignment vertical="center"/>
    </xf>
    <xf numFmtId="4" fontId="18" fillId="0" borderId="26" xfId="0" applyNumberFormat="1" applyFont="1" applyBorder="1" applyAlignment="1">
      <alignment horizontal="right" vertical="center" shrinkToFit="1"/>
    </xf>
    <xf numFmtId="0" fontId="0" fillId="0" borderId="1" xfId="52" applyBorder="1" applyAlignment="1">
      <alignment vertical="center"/>
    </xf>
    <xf numFmtId="0" fontId="25" fillId="0" borderId="27" xfId="0" applyFont="1" applyBorder="1" applyAlignment="1">
      <alignment horizontal="left" vertical="center"/>
    </xf>
    <xf numFmtId="0" fontId="25" fillId="0" borderId="28" xfId="0" applyFont="1" applyBorder="1" applyAlignment="1">
      <alignment horizontal="left" vertical="center"/>
    </xf>
    <xf numFmtId="0" fontId="25" fillId="0" borderId="29" xfId="0" applyFont="1" applyBorder="1" applyAlignment="1">
      <alignment horizontal="left" vertical="center"/>
    </xf>
    <xf numFmtId="0" fontId="25" fillId="0" borderId="30" xfId="0" applyFont="1" applyBorder="1" applyAlignment="1">
      <alignment horizontal="left" vertical="center"/>
    </xf>
    <xf numFmtId="0" fontId="25" fillId="3" borderId="31" xfId="0" applyNumberFormat="1" applyFont="1" applyFill="1" applyBorder="1" applyAlignment="1">
      <alignment horizontal="left" vertical="center"/>
    </xf>
    <xf numFmtId="0" fontId="25" fillId="0" borderId="31" xfId="0" applyFont="1" applyBorder="1" applyAlignment="1">
      <alignment horizontal="left" vertical="center"/>
    </xf>
    <xf numFmtId="0" fontId="25" fillId="0" borderId="32" xfId="0" applyFont="1" applyBorder="1" applyAlignment="1">
      <alignment horizontal="left" vertical="center"/>
    </xf>
    <xf numFmtId="0" fontId="25" fillId="3" borderId="1" xfId="0" applyNumberFormat="1" applyFont="1" applyFill="1" applyBorder="1" applyAlignment="1">
      <alignment horizontal="left" vertical="center"/>
    </xf>
    <xf numFmtId="0" fontId="0" fillId="0" borderId="1" xfId="0" applyBorder="1"/>
    <xf numFmtId="0" fontId="25" fillId="0" borderId="33" xfId="0" applyFont="1" applyBorder="1" applyAlignment="1">
      <alignment horizontal="left" vertical="center"/>
    </xf>
    <xf numFmtId="0" fontId="0" fillId="0" borderId="6" xfId="52" applyBorder="1" applyAlignment="1">
      <alignment vertical="center"/>
    </xf>
    <xf numFmtId="0" fontId="25" fillId="3" borderId="34" xfId="0" applyNumberFormat="1" applyFont="1" applyFill="1" applyBorder="1" applyAlignment="1">
      <alignment horizontal="left" vertical="center"/>
    </xf>
    <xf numFmtId="0" fontId="25" fillId="0" borderId="35" xfId="0" applyFont="1" applyBorder="1" applyAlignment="1">
      <alignment horizontal="left" vertical="center"/>
    </xf>
    <xf numFmtId="0" fontId="25" fillId="3" borderId="35" xfId="0" applyNumberFormat="1" applyFont="1" applyFill="1" applyBorder="1" applyAlignment="1">
      <alignment horizontal="left" vertical="center"/>
    </xf>
    <xf numFmtId="0" fontId="25" fillId="0" borderId="1" xfId="0" applyFont="1" applyBorder="1" applyAlignment="1">
      <alignment horizontal="right" vertical="center"/>
    </xf>
    <xf numFmtId="0" fontId="7" fillId="0" borderId="9" xfId="0" applyFont="1" applyBorder="1" applyAlignment="1">
      <alignment horizontal="left" vertical="center"/>
    </xf>
    <xf numFmtId="4" fontId="18" fillId="0" borderId="36" xfId="0" applyNumberFormat="1" applyFont="1" applyBorder="1" applyAlignment="1">
      <alignment horizontal="right" vertical="center" shrinkToFit="1"/>
    </xf>
    <xf numFmtId="4" fontId="18" fillId="0" borderId="37" xfId="0" applyNumberFormat="1" applyFont="1" applyBorder="1" applyAlignment="1">
      <alignment horizontal="right" vertical="center" shrinkToFit="1"/>
    </xf>
    <xf numFmtId="4" fontId="18" fillId="0" borderId="38" xfId="0" applyNumberFormat="1" applyFont="1" applyBorder="1" applyAlignment="1">
      <alignment horizontal="right" vertical="center" shrinkToFit="1"/>
    </xf>
    <xf numFmtId="0" fontId="25" fillId="3" borderId="39" xfId="0" applyNumberFormat="1" applyFont="1" applyFill="1" applyBorder="1" applyAlignment="1">
      <alignment horizontal="left" vertical="center"/>
    </xf>
    <xf numFmtId="0" fontId="25" fillId="0" borderId="33" xfId="0" applyFont="1" applyBorder="1" applyAlignment="1">
      <alignment horizontal="right" vertical="center"/>
    </xf>
    <xf numFmtId="0" fontId="0" fillId="0" borderId="1" xfId="52" applyBorder="1" applyAlignment="1">
      <alignment horizontal="left" vertical="center"/>
    </xf>
    <xf numFmtId="0" fontId="0" fillId="0" borderId="6" xfId="52" applyBorder="1" applyAlignment="1">
      <alignment horizontal="left" vertical="center"/>
    </xf>
    <xf numFmtId="0" fontId="25" fillId="0" borderId="40" xfId="0" applyFont="1" applyBorder="1" applyAlignment="1">
      <alignment horizontal="right" vertical="center"/>
    </xf>
    <xf numFmtId="0" fontId="25" fillId="0" borderId="1" xfId="0" applyFont="1" applyBorder="1" applyAlignment="1">
      <alignment horizontal="left" vertical="center"/>
    </xf>
    <xf numFmtId="0" fontId="7" fillId="0" borderId="0" xfId="52" applyFont="1" applyAlignment="1">
      <alignment horizontal="left" vertical="center"/>
    </xf>
    <xf numFmtId="0" fontId="18" fillId="0" borderId="1" xfId="0" applyFont="1" applyBorder="1" applyAlignment="1">
      <alignment horizontal="left" vertical="center" wrapText="1" shrinkToFit="1"/>
    </xf>
    <xf numFmtId="0" fontId="7" fillId="4" borderId="0" xfId="52" applyFont="1" applyFill="1" applyAlignment="1">
      <alignment vertical="center"/>
    </xf>
    <xf numFmtId="0" fontId="7" fillId="4" borderId="0" xfId="53" applyFont="1" applyFill="1" applyAlignment="1">
      <alignment horizontal="right" vertical="center"/>
    </xf>
    <xf numFmtId="0" fontId="0" fillId="4" borderId="0" xfId="52" applyFill="1" applyAlignment="1">
      <alignment vertical="center"/>
    </xf>
    <xf numFmtId="0" fontId="15" fillId="4" borderId="0" xfId="0" applyFont="1" applyFill="1" applyAlignment="1">
      <alignment horizontal="center"/>
    </xf>
    <xf numFmtId="0" fontId="16" fillId="4" borderId="0" xfId="0" applyFont="1" applyFill="1"/>
    <xf numFmtId="0" fontId="17" fillId="4" borderId="0" xfId="0" applyFont="1" applyFill="1" applyAlignment="1">
      <alignment horizontal="right"/>
    </xf>
    <xf numFmtId="0" fontId="17" fillId="4" borderId="0" xfId="0" applyFont="1" applyFill="1"/>
    <xf numFmtId="0" fontId="17" fillId="4" borderId="0" xfId="0" applyFont="1" applyFill="1" applyAlignment="1">
      <alignment horizontal="center"/>
    </xf>
    <xf numFmtId="0" fontId="18" fillId="4" borderId="21" xfId="0" applyFont="1" applyFill="1" applyBorder="1" applyAlignment="1">
      <alignment horizontal="center" vertical="center" shrinkToFit="1"/>
    </xf>
    <xf numFmtId="0" fontId="18" fillId="4" borderId="20" xfId="0" applyFont="1" applyFill="1" applyBorder="1" applyAlignment="1">
      <alignment horizontal="center" vertical="center" shrinkToFit="1"/>
    </xf>
    <xf numFmtId="0" fontId="18" fillId="4" borderId="18" xfId="0" applyFont="1" applyFill="1" applyBorder="1" applyAlignment="1">
      <alignment horizontal="center" vertical="center" shrinkToFit="1"/>
    </xf>
    <xf numFmtId="0" fontId="18" fillId="4" borderId="11" xfId="0" applyFont="1" applyFill="1" applyBorder="1" applyAlignment="1">
      <alignment horizontal="center" vertical="center" shrinkToFit="1"/>
    </xf>
    <xf numFmtId="0" fontId="18" fillId="4" borderId="18" xfId="0" applyFont="1" applyFill="1" applyBorder="1" applyAlignment="1">
      <alignment horizontal="left" vertical="center" shrinkToFit="1"/>
    </xf>
    <xf numFmtId="4" fontId="18" fillId="4" borderId="11" xfId="0" applyNumberFormat="1" applyFont="1" applyFill="1" applyBorder="1" applyAlignment="1">
      <alignment horizontal="right" vertical="center" shrinkToFit="1"/>
    </xf>
    <xf numFmtId="0" fontId="18" fillId="4" borderId="11" xfId="0" applyFont="1" applyFill="1" applyBorder="1" applyAlignment="1">
      <alignment horizontal="left" vertical="center" shrinkToFit="1"/>
    </xf>
    <xf numFmtId="4" fontId="18" fillId="4" borderId="11" xfId="0" applyNumberFormat="1" applyFont="1" applyFill="1" applyBorder="1" applyAlignment="1">
      <alignment horizontal="right" vertical="center"/>
    </xf>
    <xf numFmtId="0" fontId="18" fillId="4" borderId="18" xfId="0" applyFont="1" applyFill="1" applyBorder="1" applyAlignment="1">
      <alignment horizontal="left" vertical="center"/>
    </xf>
    <xf numFmtId="0" fontId="18" fillId="4" borderId="11" xfId="0" applyFont="1" applyFill="1" applyBorder="1" applyAlignment="1">
      <alignment horizontal="right" vertical="center"/>
    </xf>
    <xf numFmtId="0" fontId="18" fillId="4" borderId="11" xfId="0" applyFont="1" applyFill="1" applyBorder="1" applyAlignment="1">
      <alignment horizontal="right" vertical="center" shrinkToFit="1"/>
    </xf>
    <xf numFmtId="0" fontId="18" fillId="4" borderId="22" xfId="0" applyFont="1" applyFill="1" applyBorder="1" applyAlignment="1">
      <alignment horizontal="left" vertical="center" shrinkToFit="1"/>
    </xf>
    <xf numFmtId="0" fontId="18" fillId="4" borderId="23" xfId="0" applyFont="1" applyFill="1" applyBorder="1" applyAlignment="1">
      <alignment horizontal="center" vertical="center" shrinkToFit="1"/>
    </xf>
    <xf numFmtId="4" fontId="18" fillId="4" borderId="23" xfId="0" applyNumberFormat="1" applyFont="1" applyFill="1" applyBorder="1" applyAlignment="1">
      <alignment horizontal="right" vertical="center" shrinkToFit="1"/>
    </xf>
    <xf numFmtId="0" fontId="18" fillId="4" borderId="23" xfId="0" applyFont="1" applyFill="1" applyBorder="1" applyAlignment="1">
      <alignment horizontal="left" vertical="center" shrinkToFit="1"/>
    </xf>
    <xf numFmtId="0" fontId="18" fillId="4" borderId="1" xfId="0" applyFont="1" applyFill="1" applyBorder="1" applyAlignment="1">
      <alignment horizontal="left" vertical="center" shrinkToFit="1"/>
    </xf>
    <xf numFmtId="0" fontId="18" fillId="4" borderId="1" xfId="0" applyFont="1" applyFill="1" applyBorder="1" applyAlignment="1">
      <alignment horizontal="center" vertical="center" shrinkToFit="1"/>
    </xf>
    <xf numFmtId="4" fontId="18" fillId="4" borderId="1" xfId="0" applyNumberFormat="1" applyFont="1" applyFill="1" applyBorder="1" applyAlignment="1">
      <alignment horizontal="right" vertical="center" shrinkToFit="1"/>
    </xf>
    <xf numFmtId="0" fontId="33" fillId="4" borderId="0" xfId="52" applyFont="1" applyFill="1" applyAlignment="1">
      <alignment horizontal="left" vertical="center"/>
    </xf>
    <xf numFmtId="0" fontId="0" fillId="0" borderId="2" xfId="0"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9" xfId="51"/>
    <cellStyle name="常规_04-分类改革-预算表" xfId="52"/>
    <cellStyle name="常规_2007年行政单位基层表样表" xfId="53"/>
    <cellStyle name="常规_事业单位部门决算报表（讨论稿） 2" xfId="54"/>
  </cellStyles>
  <tableStyles count="0" defaultTableStyle="TableStyleMedium2" defaultPivotStyle="PivotStyleLight16"/>
  <colors>
    <mruColors>
      <color rgb="00FFFFFF"/>
      <color rgb="00E0FAE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E0FAE6"/>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9"/>
  <sheetViews>
    <sheetView zoomScale="85" zoomScaleNormal="85" topLeftCell="A14" workbookViewId="0">
      <selection activeCell="A40" sqref="A40"/>
    </sheetView>
  </sheetViews>
  <sheetFormatPr defaultColWidth="9" defaultRowHeight="14.25" outlineLevelCol="5"/>
  <cols>
    <col min="1" max="1" width="38.5" style="294" customWidth="1"/>
    <col min="2" max="2" width="6.5" style="294" customWidth="1"/>
    <col min="3" max="3" width="11" style="294" customWidth="1"/>
    <col min="4" max="4" width="29.125" style="294" customWidth="1"/>
    <col min="5" max="5" width="7.625" style="294" customWidth="1"/>
    <col min="6" max="6" width="12.625" style="294" customWidth="1"/>
    <col min="7" max="16384" width="9" style="294"/>
  </cols>
  <sheetData>
    <row r="1" ht="22.5" customHeight="1" spans="1:6">
      <c r="A1" s="295" t="s">
        <v>0</v>
      </c>
      <c r="B1" s="295"/>
      <c r="C1" s="295"/>
      <c r="D1" s="295"/>
      <c r="E1" s="295"/>
      <c r="F1" s="295"/>
    </row>
    <row r="2" s="292" customFormat="1" ht="21" customHeight="1" spans="1:6">
      <c r="A2" s="296"/>
      <c r="B2" s="296"/>
      <c r="C2" s="296"/>
      <c r="D2" s="296"/>
      <c r="E2" s="296"/>
      <c r="F2" s="297" t="s">
        <v>1</v>
      </c>
    </row>
    <row r="3" s="292" customFormat="1" ht="21" customHeight="1" spans="1:6">
      <c r="A3" s="298" t="s">
        <v>2</v>
      </c>
      <c r="B3" s="296"/>
      <c r="C3" s="299"/>
      <c r="D3" s="296"/>
      <c r="E3" s="296"/>
      <c r="F3" s="297" t="s">
        <v>3</v>
      </c>
    </row>
    <row r="4" s="293" customFormat="1" ht="18" customHeight="1" spans="1:6">
      <c r="A4" s="300" t="s">
        <v>4</v>
      </c>
      <c r="B4" s="301"/>
      <c r="C4" s="301"/>
      <c r="D4" s="301" t="s">
        <v>5</v>
      </c>
      <c r="E4" s="301"/>
      <c r="F4" s="301"/>
    </row>
    <row r="5" s="293" customFormat="1" ht="18" customHeight="1" spans="1:6">
      <c r="A5" s="302" t="s">
        <v>6</v>
      </c>
      <c r="B5" s="303" t="s">
        <v>7</v>
      </c>
      <c r="C5" s="303" t="s">
        <v>8</v>
      </c>
      <c r="D5" s="303" t="s">
        <v>9</v>
      </c>
      <c r="E5" s="303" t="s">
        <v>7</v>
      </c>
      <c r="F5" s="303" t="s">
        <v>8</v>
      </c>
    </row>
    <row r="6" s="293" customFormat="1" ht="18" customHeight="1" spans="1:6">
      <c r="A6" s="302" t="s">
        <v>10</v>
      </c>
      <c r="B6" s="303" t="s">
        <v>11</v>
      </c>
      <c r="C6" s="303" t="s">
        <v>12</v>
      </c>
      <c r="D6" s="303" t="s">
        <v>10</v>
      </c>
      <c r="E6" s="303" t="s">
        <v>11</v>
      </c>
      <c r="F6" s="303" t="s">
        <v>13</v>
      </c>
    </row>
    <row r="7" s="293" customFormat="1" ht="18" customHeight="1" spans="1:6">
      <c r="A7" s="304" t="s">
        <v>14</v>
      </c>
      <c r="B7" s="303" t="s">
        <v>12</v>
      </c>
      <c r="C7" s="305">
        <v>1502.42</v>
      </c>
      <c r="D7" s="306" t="s">
        <v>15</v>
      </c>
      <c r="E7" s="303">
        <v>31</v>
      </c>
      <c r="F7" s="305"/>
    </row>
    <row r="8" s="293" customFormat="1" ht="19.9" customHeight="1" spans="1:6">
      <c r="A8" s="304" t="s">
        <v>16</v>
      </c>
      <c r="B8" s="303" t="s">
        <v>13</v>
      </c>
      <c r="C8" s="305"/>
      <c r="D8" s="306" t="s">
        <v>17</v>
      </c>
      <c r="E8" s="303">
        <v>32</v>
      </c>
      <c r="F8" s="305"/>
    </row>
    <row r="9" s="293" customFormat="1" ht="18" customHeight="1" spans="1:6">
      <c r="A9" s="304" t="s">
        <v>18</v>
      </c>
      <c r="B9" s="303" t="s">
        <v>19</v>
      </c>
      <c r="C9" s="307"/>
      <c r="D9" s="306" t="s">
        <v>20</v>
      </c>
      <c r="E9" s="303">
        <v>33</v>
      </c>
      <c r="F9" s="305"/>
    </row>
    <row r="10" s="293" customFormat="1" ht="18" customHeight="1" spans="1:6">
      <c r="A10" s="304" t="s">
        <v>21</v>
      </c>
      <c r="B10" s="303" t="s">
        <v>22</v>
      </c>
      <c r="C10" s="307"/>
      <c r="D10" s="306" t="s">
        <v>23</v>
      </c>
      <c r="E10" s="303">
        <v>34</v>
      </c>
      <c r="F10" s="305"/>
    </row>
    <row r="11" s="293" customFormat="1" ht="18" customHeight="1" spans="1:6">
      <c r="A11" s="304" t="s">
        <v>24</v>
      </c>
      <c r="B11" s="303" t="s">
        <v>25</v>
      </c>
      <c r="C11" s="307"/>
      <c r="D11" s="306" t="s">
        <v>26</v>
      </c>
      <c r="E11" s="303">
        <v>35</v>
      </c>
      <c r="F11" s="305"/>
    </row>
    <row r="12" s="293" customFormat="1" ht="18" customHeight="1" spans="1:6">
      <c r="A12" s="304" t="s">
        <v>27</v>
      </c>
      <c r="B12" s="303" t="s">
        <v>28</v>
      </c>
      <c r="C12" s="307"/>
      <c r="D12" s="306" t="s">
        <v>29</v>
      </c>
      <c r="E12" s="303">
        <v>36</v>
      </c>
      <c r="F12" s="305"/>
    </row>
    <row r="13" s="293" customFormat="1" ht="18" customHeight="1" spans="1:6">
      <c r="A13" s="304" t="s">
        <v>30</v>
      </c>
      <c r="B13" s="303" t="s">
        <v>31</v>
      </c>
      <c r="C13" s="307"/>
      <c r="D13" s="306" t="s">
        <v>32</v>
      </c>
      <c r="E13" s="303">
        <v>37</v>
      </c>
      <c r="F13" s="305"/>
    </row>
    <row r="14" s="293" customFormat="1" ht="18" customHeight="1" spans="1:6">
      <c r="A14" s="308" t="s">
        <v>33</v>
      </c>
      <c r="B14" s="303" t="s">
        <v>34</v>
      </c>
      <c r="C14" s="309"/>
      <c r="D14" s="306" t="s">
        <v>35</v>
      </c>
      <c r="E14" s="303">
        <v>38</v>
      </c>
      <c r="F14" s="305">
        <v>167.39</v>
      </c>
    </row>
    <row r="15" s="293" customFormat="1" ht="18" customHeight="1" spans="1:6">
      <c r="A15" s="304" t="s">
        <v>11</v>
      </c>
      <c r="B15" s="303" t="s">
        <v>36</v>
      </c>
      <c r="C15" s="309"/>
      <c r="D15" s="306" t="s">
        <v>37</v>
      </c>
      <c r="E15" s="303">
        <v>39</v>
      </c>
      <c r="F15" s="305">
        <v>62.93</v>
      </c>
    </row>
    <row r="16" s="293" customFormat="1" ht="18" customHeight="1" spans="1:6">
      <c r="A16" s="304" t="s">
        <v>11</v>
      </c>
      <c r="B16" s="303" t="s">
        <v>38</v>
      </c>
      <c r="C16" s="309"/>
      <c r="D16" s="306" t="s">
        <v>39</v>
      </c>
      <c r="E16" s="303">
        <v>40</v>
      </c>
      <c r="F16" s="305">
        <v>17.23</v>
      </c>
    </row>
    <row r="17" s="293" customFormat="1" ht="18" customHeight="1" spans="1:6">
      <c r="A17" s="304" t="s">
        <v>11</v>
      </c>
      <c r="B17" s="303" t="s">
        <v>40</v>
      </c>
      <c r="C17" s="310"/>
      <c r="D17" s="306" t="s">
        <v>41</v>
      </c>
      <c r="E17" s="303">
        <v>41</v>
      </c>
      <c r="F17" s="305"/>
    </row>
    <row r="18" s="293" customFormat="1" ht="18" customHeight="1" spans="1:6">
      <c r="A18" s="304" t="s">
        <v>11</v>
      </c>
      <c r="B18" s="303" t="s">
        <v>42</v>
      </c>
      <c r="C18" s="310"/>
      <c r="D18" s="306" t="s">
        <v>43</v>
      </c>
      <c r="E18" s="303">
        <v>42</v>
      </c>
      <c r="F18" s="305">
        <v>1186.17</v>
      </c>
    </row>
    <row r="19" s="293" customFormat="1" ht="18" customHeight="1" spans="1:6">
      <c r="A19" s="304" t="s">
        <v>11</v>
      </c>
      <c r="B19" s="303" t="s">
        <v>44</v>
      </c>
      <c r="C19" s="310"/>
      <c r="D19" s="306" t="s">
        <v>45</v>
      </c>
      <c r="E19" s="303">
        <v>43</v>
      </c>
      <c r="F19" s="305"/>
    </row>
    <row r="20" s="293" customFormat="1" ht="18" customHeight="1" spans="1:6">
      <c r="A20" s="304" t="s">
        <v>11</v>
      </c>
      <c r="B20" s="303" t="s">
        <v>46</v>
      </c>
      <c r="C20" s="310"/>
      <c r="D20" s="306" t="s">
        <v>47</v>
      </c>
      <c r="E20" s="303">
        <v>44</v>
      </c>
      <c r="F20" s="305"/>
    </row>
    <row r="21" s="293" customFormat="1" ht="18" customHeight="1" spans="1:6">
      <c r="A21" s="304" t="s">
        <v>11</v>
      </c>
      <c r="B21" s="303" t="s">
        <v>48</v>
      </c>
      <c r="C21" s="310"/>
      <c r="D21" s="306" t="s">
        <v>49</v>
      </c>
      <c r="E21" s="303">
        <v>45</v>
      </c>
      <c r="F21" s="305"/>
    </row>
    <row r="22" s="293" customFormat="1" ht="18" customHeight="1" spans="1:6">
      <c r="A22" s="304" t="s">
        <v>11</v>
      </c>
      <c r="B22" s="303" t="s">
        <v>50</v>
      </c>
      <c r="C22" s="310"/>
      <c r="D22" s="306" t="s">
        <v>51</v>
      </c>
      <c r="E22" s="303">
        <v>46</v>
      </c>
      <c r="F22" s="305"/>
    </row>
    <row r="23" s="293" customFormat="1" ht="18" customHeight="1" spans="1:6">
      <c r="A23" s="304" t="s">
        <v>11</v>
      </c>
      <c r="B23" s="303" t="s">
        <v>52</v>
      </c>
      <c r="C23" s="310"/>
      <c r="D23" s="306" t="s">
        <v>53</v>
      </c>
      <c r="E23" s="303">
        <v>47</v>
      </c>
      <c r="F23" s="305"/>
    </row>
    <row r="24" s="293" customFormat="1" ht="18" customHeight="1" spans="1:6">
      <c r="A24" s="304" t="s">
        <v>11</v>
      </c>
      <c r="B24" s="303" t="s">
        <v>54</v>
      </c>
      <c r="C24" s="310"/>
      <c r="D24" s="306" t="s">
        <v>55</v>
      </c>
      <c r="E24" s="303">
        <v>48</v>
      </c>
      <c r="F24" s="305"/>
    </row>
    <row r="25" s="293" customFormat="1" ht="18" customHeight="1" spans="1:6">
      <c r="A25" s="304" t="s">
        <v>11</v>
      </c>
      <c r="B25" s="303" t="s">
        <v>56</v>
      </c>
      <c r="C25" s="310"/>
      <c r="D25" s="306" t="s">
        <v>57</v>
      </c>
      <c r="E25" s="303">
        <v>49</v>
      </c>
      <c r="F25" s="305">
        <v>68.7</v>
      </c>
    </row>
    <row r="26" s="293" customFormat="1" ht="18" customHeight="1" spans="1:6">
      <c r="A26" s="304" t="s">
        <v>11</v>
      </c>
      <c r="B26" s="303" t="s">
        <v>58</v>
      </c>
      <c r="C26" s="310"/>
      <c r="D26" s="306" t="s">
        <v>59</v>
      </c>
      <c r="E26" s="303">
        <v>50</v>
      </c>
      <c r="F26" s="305"/>
    </row>
    <row r="27" s="293" customFormat="1" ht="18" customHeight="1" spans="1:6">
      <c r="A27" s="304"/>
      <c r="B27" s="303" t="s">
        <v>60</v>
      </c>
      <c r="C27" s="310"/>
      <c r="D27" s="306" t="s">
        <v>61</v>
      </c>
      <c r="E27" s="303">
        <v>51</v>
      </c>
      <c r="F27" s="305"/>
    </row>
    <row r="28" s="293" customFormat="1" ht="18" customHeight="1" spans="1:6">
      <c r="A28" s="304" t="s">
        <v>11</v>
      </c>
      <c r="B28" s="303" t="s">
        <v>62</v>
      </c>
      <c r="C28" s="310"/>
      <c r="D28" s="306" t="s">
        <v>63</v>
      </c>
      <c r="E28" s="303">
        <v>52</v>
      </c>
      <c r="F28" s="305"/>
    </row>
    <row r="29" s="293" customFormat="1" ht="18" customHeight="1" spans="1:6">
      <c r="A29" s="304" t="s">
        <v>11</v>
      </c>
      <c r="B29" s="303" t="s">
        <v>64</v>
      </c>
      <c r="C29" s="310"/>
      <c r="D29" s="306" t="s">
        <v>65</v>
      </c>
      <c r="E29" s="303">
        <v>53</v>
      </c>
      <c r="F29" s="305"/>
    </row>
    <row r="30" s="293" customFormat="1" ht="18" customHeight="1" spans="1:6">
      <c r="A30" s="304" t="s">
        <v>11</v>
      </c>
      <c r="B30" s="303" t="s">
        <v>66</v>
      </c>
      <c r="C30" s="310"/>
      <c r="D30" s="306" t="s">
        <v>67</v>
      </c>
      <c r="E30" s="303">
        <v>54</v>
      </c>
      <c r="F30" s="305"/>
    </row>
    <row r="31" s="293" customFormat="1" ht="18" customHeight="1" spans="1:6">
      <c r="A31" s="304"/>
      <c r="B31" s="303" t="s">
        <v>68</v>
      </c>
      <c r="C31" s="310"/>
      <c r="D31" s="306" t="s">
        <v>69</v>
      </c>
      <c r="E31" s="303">
        <v>55</v>
      </c>
      <c r="F31" s="305"/>
    </row>
    <row r="32" s="293" customFormat="1" ht="18" customHeight="1" spans="1:6">
      <c r="A32" s="304"/>
      <c r="B32" s="303" t="s">
        <v>70</v>
      </c>
      <c r="C32" s="310"/>
      <c r="D32" s="306" t="s">
        <v>71</v>
      </c>
      <c r="E32" s="303">
        <v>56</v>
      </c>
      <c r="F32" s="305"/>
    </row>
    <row r="33" s="293" customFormat="1" ht="18" customHeight="1" spans="1:6">
      <c r="A33" s="302" t="s">
        <v>72</v>
      </c>
      <c r="B33" s="303" t="s">
        <v>73</v>
      </c>
      <c r="C33" s="305">
        <v>1502.42</v>
      </c>
      <c r="D33" s="303" t="s">
        <v>74</v>
      </c>
      <c r="E33" s="303">
        <v>57</v>
      </c>
      <c r="F33" s="305">
        <v>1502.42</v>
      </c>
    </row>
    <row r="34" s="293" customFormat="1" ht="18" customHeight="1" spans="1:6">
      <c r="A34" s="311" t="s">
        <v>75</v>
      </c>
      <c r="B34" s="312" t="s">
        <v>76</v>
      </c>
      <c r="C34" s="313"/>
      <c r="D34" s="314" t="s">
        <v>77</v>
      </c>
      <c r="E34" s="312">
        <v>58</v>
      </c>
      <c r="F34" s="313"/>
    </row>
    <row r="35" s="293" customFormat="1" ht="18" customHeight="1" spans="1:6">
      <c r="A35" s="315" t="s">
        <v>78</v>
      </c>
      <c r="B35" s="316" t="s">
        <v>79</v>
      </c>
      <c r="C35" s="317"/>
      <c r="D35" s="315" t="s">
        <v>80</v>
      </c>
      <c r="E35" s="316">
        <v>59</v>
      </c>
      <c r="F35" s="317"/>
    </row>
    <row r="36" s="293" customFormat="1" ht="18" customHeight="1" spans="1:6">
      <c r="A36" s="316" t="s">
        <v>81</v>
      </c>
      <c r="B36" s="316" t="s">
        <v>82</v>
      </c>
      <c r="C36" s="317">
        <v>1502.42</v>
      </c>
      <c r="D36" s="316" t="s">
        <v>81</v>
      </c>
      <c r="E36" s="316">
        <v>60</v>
      </c>
      <c r="F36" s="317">
        <v>1502.42</v>
      </c>
    </row>
    <row r="37" ht="22.15" customHeight="1" spans="1:6">
      <c r="A37" s="318" t="s">
        <v>83</v>
      </c>
      <c r="B37" s="318"/>
      <c r="C37" s="318"/>
      <c r="D37" s="318"/>
      <c r="E37" s="318"/>
      <c r="F37" s="318"/>
    </row>
    <row r="38" ht="22.15" customHeight="1" spans="1:6">
      <c r="A38" s="318" t="s">
        <v>84</v>
      </c>
      <c r="B38" s="318"/>
      <c r="C38" s="318"/>
      <c r="D38" s="318"/>
      <c r="E38" s="318"/>
      <c r="F38" s="318"/>
    </row>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19.9" customHeight="1"/>
    <row r="257" ht="19.9" customHeight="1"/>
    <row r="258" ht="19.9" customHeight="1"/>
    <row r="259" ht="19.9" customHeight="1"/>
  </sheetData>
  <mergeCells count="5">
    <mergeCell ref="A1:F1"/>
    <mergeCell ref="A4:C4"/>
    <mergeCell ref="D4:F4"/>
    <mergeCell ref="A37:F37"/>
    <mergeCell ref="A38:F38"/>
  </mergeCells>
  <printOptions horizontalCentered="1"/>
  <pageMargins left="0.275" right="0.236111111111111" top="0.66875" bottom="0.200694444444444" header="0.751388888888889" footer="0.200694444444444"/>
  <pageSetup paperSize="9" scale="80" orientation="portrait" blackAndWhit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32"/>
  <sheetViews>
    <sheetView workbookViewId="0">
      <selection activeCell="H19" sqref="H19"/>
    </sheetView>
  </sheetViews>
  <sheetFormatPr defaultColWidth="9" defaultRowHeight="14.25" customHeight="1" outlineLevelCol="7"/>
  <cols>
    <col min="1" max="1" width="33.875" customWidth="1"/>
    <col min="2" max="2" width="10.625" customWidth="1"/>
    <col min="3" max="5" width="16.875" customWidth="1"/>
    <col min="6" max="7" width="9" style="2"/>
    <col min="8" max="8" width="18.875" style="2" customWidth="1"/>
    <col min="9" max="16384" width="9" style="2"/>
  </cols>
  <sheetData>
    <row r="1" ht="26.25" customHeight="1" spans="1:5">
      <c r="A1" s="145" t="s">
        <v>407</v>
      </c>
      <c r="B1" s="145"/>
      <c r="C1" s="145"/>
      <c r="D1" s="145"/>
      <c r="E1" s="145"/>
    </row>
    <row r="2" ht="18.95" customHeight="1" spans="1:5">
      <c r="A2" s="146"/>
      <c r="B2" s="146"/>
      <c r="C2" s="146"/>
      <c r="D2" s="146"/>
      <c r="E2" s="147" t="s">
        <v>408</v>
      </c>
    </row>
    <row r="3" s="136" customFormat="1" ht="18.95" customHeight="1" spans="1:5">
      <c r="A3" s="146" t="s">
        <v>2</v>
      </c>
      <c r="B3" s="146"/>
      <c r="C3" s="146"/>
      <c r="D3" s="146"/>
      <c r="E3" s="147" t="s">
        <v>188</v>
      </c>
    </row>
    <row r="4" s="136" customFormat="1" ht="18.95" customHeight="1" spans="1:5">
      <c r="A4" s="148" t="s">
        <v>409</v>
      </c>
      <c r="B4" s="148" t="s">
        <v>7</v>
      </c>
      <c r="C4" s="148" t="s">
        <v>410</v>
      </c>
      <c r="D4" s="148" t="s">
        <v>411</v>
      </c>
      <c r="E4" s="148" t="s">
        <v>412</v>
      </c>
    </row>
    <row r="5" s="137" customFormat="1" ht="18.95" customHeight="1" spans="1:5">
      <c r="A5" s="148" t="s">
        <v>413</v>
      </c>
      <c r="B5" s="148" t="s">
        <v>11</v>
      </c>
      <c r="C5" s="148" t="s">
        <v>12</v>
      </c>
      <c r="D5" s="148">
        <v>2</v>
      </c>
      <c r="E5" s="148">
        <v>3</v>
      </c>
    </row>
    <row r="6" s="137" customFormat="1" ht="18.95" customHeight="1" spans="1:5">
      <c r="A6" s="149" t="s">
        <v>414</v>
      </c>
      <c r="B6" s="148">
        <v>1</v>
      </c>
      <c r="C6" s="150" t="s">
        <v>415</v>
      </c>
      <c r="D6" s="150" t="s">
        <v>415</v>
      </c>
      <c r="E6" s="150" t="s">
        <v>415</v>
      </c>
    </row>
    <row r="7" s="137" customFormat="1" ht="26.25" customHeight="1" spans="1:5">
      <c r="A7" s="151" t="s">
        <v>416</v>
      </c>
      <c r="B7" s="148">
        <v>2</v>
      </c>
      <c r="C7" s="152">
        <v>3.72</v>
      </c>
      <c r="D7" s="152">
        <v>1.86</v>
      </c>
      <c r="E7" s="148">
        <v>1.86</v>
      </c>
    </row>
    <row r="8" s="137" customFormat="1" ht="26.25" customHeight="1" spans="1:5">
      <c r="A8" s="151" t="s">
        <v>417</v>
      </c>
      <c r="B8" s="148">
        <v>3</v>
      </c>
      <c r="C8" s="152">
        <v>0</v>
      </c>
      <c r="D8" s="152">
        <v>0</v>
      </c>
      <c r="E8" s="148">
        <v>0</v>
      </c>
    </row>
    <row r="9" s="137" customFormat="1" ht="26.25" customHeight="1" spans="1:5">
      <c r="A9" s="151" t="s">
        <v>418</v>
      </c>
      <c r="B9" s="148">
        <v>4</v>
      </c>
      <c r="C9" s="152">
        <v>2.5</v>
      </c>
      <c r="D9" s="152">
        <v>1.63</v>
      </c>
      <c r="E9" s="148">
        <v>1.63</v>
      </c>
    </row>
    <row r="10" s="137" customFormat="1" ht="26.25" customHeight="1" spans="1:5">
      <c r="A10" s="151" t="s">
        <v>419</v>
      </c>
      <c r="B10" s="148">
        <v>5</v>
      </c>
      <c r="C10" s="152">
        <v>0</v>
      </c>
      <c r="D10" s="152">
        <v>0</v>
      </c>
      <c r="E10" s="148">
        <v>0</v>
      </c>
    </row>
    <row r="11" s="137" customFormat="1" ht="26.25" customHeight="1" spans="1:5">
      <c r="A11" s="151" t="s">
        <v>420</v>
      </c>
      <c r="B11" s="148">
        <v>6</v>
      </c>
      <c r="C11" s="152">
        <v>2.5</v>
      </c>
      <c r="D11" s="152">
        <v>1.63</v>
      </c>
      <c r="E11" s="148">
        <v>1.63</v>
      </c>
    </row>
    <row r="12" s="137" customFormat="1" ht="26.25" customHeight="1" spans="1:5">
      <c r="A12" s="151" t="s">
        <v>421</v>
      </c>
      <c r="B12" s="148">
        <v>7</v>
      </c>
      <c r="C12" s="152">
        <v>1.22</v>
      </c>
      <c r="D12" s="152">
        <v>0.23</v>
      </c>
      <c r="E12" s="148">
        <v>0.23</v>
      </c>
    </row>
    <row r="13" s="137" customFormat="1" ht="15" spans="1:5">
      <c r="A13" s="151" t="s">
        <v>422</v>
      </c>
      <c r="B13" s="148">
        <v>8</v>
      </c>
      <c r="C13" s="148" t="s">
        <v>415</v>
      </c>
      <c r="D13" s="148" t="s">
        <v>415</v>
      </c>
      <c r="E13" s="148">
        <v>0.23</v>
      </c>
    </row>
    <row r="14" s="137" customFormat="1" ht="15" spans="1:5">
      <c r="A14" s="151" t="s">
        <v>423</v>
      </c>
      <c r="B14" s="148">
        <v>9</v>
      </c>
      <c r="C14" s="148" t="s">
        <v>415</v>
      </c>
      <c r="D14" s="148" t="s">
        <v>415</v>
      </c>
      <c r="E14" s="148">
        <v>0</v>
      </c>
    </row>
    <row r="15" s="137" customFormat="1" ht="15" spans="1:5">
      <c r="A15" s="151" t="s">
        <v>424</v>
      </c>
      <c r="B15" s="148">
        <v>10</v>
      </c>
      <c r="C15" s="148" t="s">
        <v>415</v>
      </c>
      <c r="D15" s="148" t="s">
        <v>415</v>
      </c>
      <c r="E15" s="148">
        <v>0</v>
      </c>
    </row>
    <row r="16" s="137" customFormat="1" ht="15" spans="1:5">
      <c r="A16" s="151" t="s">
        <v>425</v>
      </c>
      <c r="B16" s="148">
        <v>11</v>
      </c>
      <c r="C16" s="148" t="s">
        <v>415</v>
      </c>
      <c r="D16" s="148" t="s">
        <v>415</v>
      </c>
      <c r="E16" s="148" t="s">
        <v>415</v>
      </c>
    </row>
    <row r="17" s="137" customFormat="1" ht="15" spans="1:5">
      <c r="A17" s="151" t="s">
        <v>426</v>
      </c>
      <c r="B17" s="148">
        <v>12</v>
      </c>
      <c r="C17" s="148" t="s">
        <v>415</v>
      </c>
      <c r="D17" s="148" t="s">
        <v>415</v>
      </c>
      <c r="E17" s="148">
        <v>0</v>
      </c>
    </row>
    <row r="18" s="137" customFormat="1" ht="15" spans="1:5">
      <c r="A18" s="151" t="s">
        <v>427</v>
      </c>
      <c r="B18" s="148">
        <v>13</v>
      </c>
      <c r="C18" s="148" t="s">
        <v>415</v>
      </c>
      <c r="D18" s="148" t="s">
        <v>415</v>
      </c>
      <c r="E18" s="148">
        <v>0</v>
      </c>
    </row>
    <row r="19" s="137" customFormat="1" ht="15" spans="1:5">
      <c r="A19" s="151" t="s">
        <v>428</v>
      </c>
      <c r="B19" s="148">
        <v>14</v>
      </c>
      <c r="C19" s="148" t="s">
        <v>415</v>
      </c>
      <c r="D19" s="148" t="s">
        <v>415</v>
      </c>
      <c r="E19" s="148">
        <v>0</v>
      </c>
    </row>
    <row r="20" s="137" customFormat="1" ht="15" spans="1:5">
      <c r="A20" s="151" t="s">
        <v>429</v>
      </c>
      <c r="B20" s="148">
        <v>15</v>
      </c>
      <c r="C20" s="148" t="s">
        <v>415</v>
      </c>
      <c r="D20" s="148" t="s">
        <v>415</v>
      </c>
      <c r="E20" s="148">
        <v>14</v>
      </c>
    </row>
    <row r="21" s="137" customFormat="1" ht="15" spans="1:5">
      <c r="A21" s="151" t="s">
        <v>430</v>
      </c>
      <c r="B21" s="148">
        <v>16</v>
      </c>
      <c r="C21" s="148" t="s">
        <v>415</v>
      </c>
      <c r="D21" s="148" t="s">
        <v>415</v>
      </c>
      <c r="E21" s="148">
        <v>6</v>
      </c>
    </row>
    <row r="22" s="137" customFormat="1" ht="15" spans="1:5">
      <c r="A22" s="151" t="s">
        <v>431</v>
      </c>
      <c r="B22" s="148">
        <v>17</v>
      </c>
      <c r="C22" s="148" t="s">
        <v>415</v>
      </c>
      <c r="D22" s="148" t="s">
        <v>415</v>
      </c>
      <c r="E22" s="148">
        <v>0</v>
      </c>
    </row>
    <row r="23" s="137" customFormat="1" ht="15" spans="1:8">
      <c r="A23" s="151" t="s">
        <v>432</v>
      </c>
      <c r="B23" s="148">
        <v>18</v>
      </c>
      <c r="C23" s="148" t="s">
        <v>415</v>
      </c>
      <c r="D23" s="148" t="s">
        <v>415</v>
      </c>
      <c r="E23" s="148">
        <v>44</v>
      </c>
      <c r="H23" s="153"/>
    </row>
    <row r="24" s="137" customFormat="1" ht="15" spans="1:5">
      <c r="A24" s="151" t="s">
        <v>433</v>
      </c>
      <c r="B24" s="148">
        <v>19</v>
      </c>
      <c r="C24" s="148" t="s">
        <v>415</v>
      </c>
      <c r="D24" s="148" t="s">
        <v>415</v>
      </c>
      <c r="E24" s="148">
        <v>0</v>
      </c>
    </row>
    <row r="25" s="137" customFormat="1" ht="15" spans="1:5">
      <c r="A25" s="151" t="s">
        <v>434</v>
      </c>
      <c r="B25" s="148">
        <v>20</v>
      </c>
      <c r="C25" s="148" t="s">
        <v>415</v>
      </c>
      <c r="D25" s="148" t="s">
        <v>415</v>
      </c>
      <c r="E25" s="148">
        <v>0</v>
      </c>
    </row>
    <row r="26" s="137" customFormat="1" ht="15" spans="1:5">
      <c r="A26" s="151" t="s">
        <v>435</v>
      </c>
      <c r="B26" s="148">
        <v>21</v>
      </c>
      <c r="C26" s="148" t="s">
        <v>415</v>
      </c>
      <c r="D26" s="148" t="s">
        <v>415</v>
      </c>
      <c r="E26" s="148">
        <v>0</v>
      </c>
    </row>
    <row r="27" ht="18.95" customHeight="1" spans="1:5">
      <c r="A27" s="149" t="s">
        <v>436</v>
      </c>
      <c r="B27" s="148">
        <v>22</v>
      </c>
      <c r="C27" s="148" t="s">
        <v>415</v>
      </c>
      <c r="D27" s="148" t="s">
        <v>415</v>
      </c>
      <c r="E27" s="148">
        <v>41.03</v>
      </c>
    </row>
    <row r="28" ht="18.95" customHeight="1" spans="1:5">
      <c r="A28" s="151" t="s">
        <v>437</v>
      </c>
      <c r="B28" s="148">
        <v>23</v>
      </c>
      <c r="C28" s="148" t="s">
        <v>415</v>
      </c>
      <c r="D28" s="148" t="s">
        <v>415</v>
      </c>
      <c r="E28" s="148">
        <v>41.03</v>
      </c>
    </row>
    <row r="29" ht="18.95" customHeight="1" spans="1:5">
      <c r="A29" s="151" t="s">
        <v>438</v>
      </c>
      <c r="B29" s="148">
        <v>24</v>
      </c>
      <c r="C29" s="148" t="s">
        <v>415</v>
      </c>
      <c r="D29" s="148" t="s">
        <v>415</v>
      </c>
      <c r="E29" s="154">
        <v>0</v>
      </c>
    </row>
    <row r="30" ht="41.25" customHeight="1" spans="1:5">
      <c r="A30" s="143" t="s">
        <v>439</v>
      </c>
      <c r="B30" s="143" t="s">
        <v>11</v>
      </c>
      <c r="C30" s="143" t="s">
        <v>11</v>
      </c>
      <c r="D30" s="143"/>
      <c r="E30" s="143"/>
    </row>
    <row r="31" ht="27.75" customHeight="1" spans="1:5">
      <c r="A31" s="155" t="s">
        <v>440</v>
      </c>
      <c r="B31" s="155" t="s">
        <v>11</v>
      </c>
      <c r="C31" s="155" t="s">
        <v>11</v>
      </c>
      <c r="D31" s="155"/>
      <c r="E31" s="155"/>
    </row>
    <row r="32" customHeight="1" spans="1:5">
      <c r="A32" s="156"/>
      <c r="B32" s="156"/>
      <c r="C32" s="156"/>
      <c r="D32" s="156"/>
      <c r="E32" s="156"/>
    </row>
  </sheetData>
  <mergeCells count="4">
    <mergeCell ref="A1:E1"/>
    <mergeCell ref="A30:E30"/>
    <mergeCell ref="A31:E31"/>
    <mergeCell ref="B4:B5"/>
  </mergeCells>
  <pageMargins left="0.747916666666667" right="0.39" top="0.98" bottom="0.75" header="0.51" footer="0.51"/>
  <pageSetup paperSize="9" scale="8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17"/>
  <sheetViews>
    <sheetView workbookViewId="0">
      <selection activeCell="B20" sqref="B20"/>
    </sheetView>
  </sheetViews>
  <sheetFormatPr defaultColWidth="9" defaultRowHeight="14.25" customHeight="1" outlineLevelCol="4"/>
  <cols>
    <col min="1" max="1" width="33.875" customWidth="1"/>
    <col min="2" max="2" width="10.625" customWidth="1"/>
    <col min="3" max="5" width="19.5" customWidth="1"/>
    <col min="6" max="7" width="9" style="2"/>
    <col min="8" max="8" width="18.875" style="2" customWidth="1"/>
    <col min="9" max="16384" width="9" style="2"/>
  </cols>
  <sheetData>
    <row r="1" ht="26.25" customHeight="1" spans="1:5">
      <c r="A1" s="40" t="s">
        <v>441</v>
      </c>
      <c r="B1" s="40"/>
      <c r="C1" s="40"/>
      <c r="D1" s="40"/>
      <c r="E1" s="40"/>
    </row>
    <row r="2" ht="18.95" customHeight="1" spans="1:5">
      <c r="A2" s="138"/>
      <c r="B2" s="138"/>
      <c r="C2" s="138"/>
      <c r="D2" s="138"/>
      <c r="E2" s="43" t="s">
        <v>442</v>
      </c>
    </row>
    <row r="3" s="136" customFormat="1" ht="18.95" customHeight="1" spans="1:5">
      <c r="A3" s="138" t="s">
        <v>2</v>
      </c>
      <c r="B3" s="138"/>
      <c r="C3" s="138"/>
      <c r="D3" s="138"/>
      <c r="E3" s="43" t="s">
        <v>188</v>
      </c>
    </row>
    <row r="4" s="136" customFormat="1" ht="18.95" customHeight="1" spans="1:5">
      <c r="A4" s="139" t="s">
        <v>409</v>
      </c>
      <c r="B4" s="139" t="s">
        <v>7</v>
      </c>
      <c r="C4" s="139" t="s">
        <v>410</v>
      </c>
      <c r="D4" s="139" t="s">
        <v>411</v>
      </c>
      <c r="E4" s="139" t="s">
        <v>412</v>
      </c>
    </row>
    <row r="5" s="137" customFormat="1" ht="18.95" customHeight="1" spans="1:5">
      <c r="A5" s="139" t="s">
        <v>413</v>
      </c>
      <c r="B5" s="139"/>
      <c r="C5" s="139" t="s">
        <v>12</v>
      </c>
      <c r="D5" s="139">
        <v>2</v>
      </c>
      <c r="E5" s="139">
        <v>3</v>
      </c>
    </row>
    <row r="6" s="137" customFormat="1" ht="18.95" customHeight="1" spans="1:5">
      <c r="A6" s="140" t="s">
        <v>443</v>
      </c>
      <c r="B6" s="139">
        <v>1</v>
      </c>
      <c r="C6" s="139" t="s">
        <v>415</v>
      </c>
      <c r="D6" s="139" t="s">
        <v>415</v>
      </c>
      <c r="E6" s="139" t="s">
        <v>415</v>
      </c>
    </row>
    <row r="7" s="137" customFormat="1" ht="26.25" customHeight="1" spans="1:5">
      <c r="A7" s="141" t="s">
        <v>416</v>
      </c>
      <c r="B7" s="139">
        <v>2</v>
      </c>
      <c r="C7" s="142">
        <v>3.72</v>
      </c>
      <c r="D7" s="142">
        <v>1.86</v>
      </c>
      <c r="E7" s="139">
        <v>1.86</v>
      </c>
    </row>
    <row r="8" s="137" customFormat="1" ht="26.25" customHeight="1" spans="1:5">
      <c r="A8" s="141" t="s">
        <v>417</v>
      </c>
      <c r="B8" s="139">
        <v>3</v>
      </c>
      <c r="C8" s="142">
        <v>0</v>
      </c>
      <c r="D8" s="142">
        <v>0</v>
      </c>
      <c r="E8" s="139">
        <v>0</v>
      </c>
    </row>
    <row r="9" s="137" customFormat="1" ht="26.25" customHeight="1" spans="1:5">
      <c r="A9" s="141" t="s">
        <v>418</v>
      </c>
      <c r="B9" s="139">
        <v>4</v>
      </c>
      <c r="C9" s="142">
        <v>2.5</v>
      </c>
      <c r="D9" s="142">
        <v>1.63</v>
      </c>
      <c r="E9" s="139">
        <v>1.63</v>
      </c>
    </row>
    <row r="10" s="137" customFormat="1" ht="26.25" customHeight="1" spans="1:5">
      <c r="A10" s="141" t="s">
        <v>419</v>
      </c>
      <c r="B10" s="139">
        <v>5</v>
      </c>
      <c r="C10" s="142">
        <v>0</v>
      </c>
      <c r="D10" s="142">
        <v>0</v>
      </c>
      <c r="E10" s="139">
        <v>0</v>
      </c>
    </row>
    <row r="11" s="137" customFormat="1" ht="26.25" customHeight="1" spans="1:5">
      <c r="A11" s="141" t="s">
        <v>420</v>
      </c>
      <c r="B11" s="139">
        <v>6</v>
      </c>
      <c r="C11" s="142">
        <v>2.5</v>
      </c>
      <c r="D11" s="142">
        <v>1.63</v>
      </c>
      <c r="E11" s="139">
        <v>1.63</v>
      </c>
    </row>
    <row r="12" s="137" customFormat="1" ht="26.25" customHeight="1" spans="1:5">
      <c r="A12" s="141" t="s">
        <v>421</v>
      </c>
      <c r="B12" s="139">
        <v>7</v>
      </c>
      <c r="C12" s="142">
        <v>1.22</v>
      </c>
      <c r="D12" s="142">
        <v>0.23</v>
      </c>
      <c r="E12" s="139">
        <v>0.23</v>
      </c>
    </row>
    <row r="13" s="137" customFormat="1" ht="15" spans="1:5">
      <c r="A13" s="141" t="s">
        <v>422</v>
      </c>
      <c r="B13" s="139">
        <v>8</v>
      </c>
      <c r="C13" s="139" t="s">
        <v>415</v>
      </c>
      <c r="D13" s="139" t="s">
        <v>415</v>
      </c>
      <c r="E13" s="142">
        <v>0</v>
      </c>
    </row>
    <row r="14" s="137" customFormat="1" ht="15" spans="1:5">
      <c r="A14" s="141" t="s">
        <v>423</v>
      </c>
      <c r="B14" s="139">
        <v>9</v>
      </c>
      <c r="C14" s="139" t="s">
        <v>415</v>
      </c>
      <c r="D14" s="139" t="s">
        <v>415</v>
      </c>
      <c r="E14" s="142">
        <v>0</v>
      </c>
    </row>
    <row r="15" s="137" customFormat="1" ht="15" spans="1:5">
      <c r="A15" s="141" t="s">
        <v>424</v>
      </c>
      <c r="B15" s="139">
        <v>10</v>
      </c>
      <c r="C15" s="139" t="s">
        <v>415</v>
      </c>
      <c r="D15" s="139" t="s">
        <v>415</v>
      </c>
      <c r="E15" s="142">
        <v>0</v>
      </c>
    </row>
    <row r="16" ht="41.25" customHeight="1" spans="1:5">
      <c r="A16" s="143" t="s">
        <v>444</v>
      </c>
      <c r="B16" s="143"/>
      <c r="C16" s="143"/>
      <c r="D16" s="143"/>
      <c r="E16" s="143"/>
    </row>
    <row r="17" customHeight="1" spans="1:5">
      <c r="A17" s="144"/>
      <c r="B17" s="144"/>
      <c r="C17" s="144"/>
      <c r="D17" s="144"/>
      <c r="E17" s="144"/>
    </row>
  </sheetData>
  <mergeCells count="3">
    <mergeCell ref="A1:E1"/>
    <mergeCell ref="A16:E16"/>
    <mergeCell ref="B4:B5"/>
  </mergeCells>
  <printOptions horizontalCentered="1"/>
  <pageMargins left="0.751388888888889" right="0.751388888888889"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A4" workbookViewId="0">
      <selection activeCell="A9" sqref="A9:U9"/>
    </sheetView>
  </sheetViews>
  <sheetFormatPr defaultColWidth="9" defaultRowHeight="14.25"/>
  <cols>
    <col min="1" max="1" width="6.25" style="101" customWidth="1"/>
    <col min="2" max="2" width="5.125" style="101" customWidth="1"/>
    <col min="3" max="3" width="11.625" style="101" customWidth="1"/>
    <col min="4" max="4" width="9.75" style="101" customWidth="1"/>
    <col min="5" max="11" width="11" style="101" customWidth="1"/>
    <col min="12" max="12" width="8.5" style="101" customWidth="1"/>
    <col min="13" max="13" width="7.875" style="101" customWidth="1"/>
    <col min="14" max="14" width="9.25" style="102" customWidth="1"/>
    <col min="15" max="15" width="9.25" style="101" customWidth="1"/>
    <col min="16" max="16" width="9.125" style="101" customWidth="1"/>
    <col min="17" max="17" width="9" style="101"/>
    <col min="18" max="20" width="7.375" style="101" customWidth="1"/>
    <col min="21" max="21" width="6.75" style="101" customWidth="1"/>
    <col min="22" max="16384" width="9" style="101"/>
  </cols>
  <sheetData>
    <row r="1" customFormat="1" ht="36" customHeight="1" spans="1:21">
      <c r="A1" s="103" t="s">
        <v>445</v>
      </c>
      <c r="B1" s="103"/>
      <c r="C1" s="103"/>
      <c r="D1" s="103"/>
      <c r="E1" s="103"/>
      <c r="F1" s="103"/>
      <c r="G1" s="103"/>
      <c r="H1" s="103"/>
      <c r="I1" s="103"/>
      <c r="J1" s="103"/>
      <c r="K1" s="103"/>
      <c r="L1" s="103"/>
      <c r="M1" s="103"/>
      <c r="N1" s="120"/>
      <c r="O1" s="103"/>
      <c r="P1" s="103"/>
      <c r="Q1" s="103"/>
      <c r="R1" s="103"/>
      <c r="S1" s="103"/>
      <c r="T1" s="103"/>
      <c r="U1" s="103"/>
    </row>
    <row r="2" customFormat="1" ht="21.95" customHeight="1" spans="1:21">
      <c r="A2" s="104"/>
      <c r="B2" s="104"/>
      <c r="C2" s="104"/>
      <c r="D2" s="104"/>
      <c r="E2" s="104"/>
      <c r="F2" s="104"/>
      <c r="G2" s="104"/>
      <c r="H2" s="104"/>
      <c r="I2" s="104"/>
      <c r="J2" s="104"/>
      <c r="K2" s="104"/>
      <c r="L2" s="104"/>
      <c r="M2" s="104"/>
      <c r="N2" s="121"/>
      <c r="U2" s="130" t="s">
        <v>446</v>
      </c>
    </row>
    <row r="3" customFormat="1" ht="24.95" customHeight="1" spans="1:21">
      <c r="A3" s="105" t="s">
        <v>2</v>
      </c>
      <c r="B3" s="104"/>
      <c r="C3" s="104"/>
      <c r="D3" s="104"/>
      <c r="E3" s="106"/>
      <c r="F3" s="106"/>
      <c r="G3" s="104"/>
      <c r="H3" s="104"/>
      <c r="I3" s="104"/>
      <c r="J3" s="104"/>
      <c r="K3" s="104"/>
      <c r="L3" s="104"/>
      <c r="M3" s="104"/>
      <c r="N3" s="121"/>
      <c r="U3" s="130" t="s">
        <v>3</v>
      </c>
    </row>
    <row r="4" customFormat="1" ht="30" customHeight="1" spans="1:21">
      <c r="A4" s="107" t="s">
        <v>6</v>
      </c>
      <c r="B4" s="107" t="s">
        <v>7</v>
      </c>
      <c r="C4" s="108" t="s">
        <v>447</v>
      </c>
      <c r="D4" s="109" t="s">
        <v>448</v>
      </c>
      <c r="E4" s="107" t="s">
        <v>449</v>
      </c>
      <c r="F4" s="110" t="s">
        <v>450</v>
      </c>
      <c r="G4" s="111"/>
      <c r="H4" s="111"/>
      <c r="I4" s="111"/>
      <c r="J4" s="111"/>
      <c r="K4" s="111"/>
      <c r="L4" s="111"/>
      <c r="M4" s="111"/>
      <c r="N4" s="122"/>
      <c r="O4" s="123"/>
      <c r="P4" s="124" t="s">
        <v>451</v>
      </c>
      <c r="Q4" s="107" t="s">
        <v>452</v>
      </c>
      <c r="R4" s="108" t="s">
        <v>453</v>
      </c>
      <c r="S4" s="131"/>
      <c r="T4" s="132" t="s">
        <v>454</v>
      </c>
      <c r="U4" s="131"/>
    </row>
    <row r="5" customFormat="1" ht="36" customHeight="1" spans="1:21">
      <c r="A5" s="107"/>
      <c r="B5" s="107"/>
      <c r="C5" s="112"/>
      <c r="D5" s="109"/>
      <c r="E5" s="107"/>
      <c r="F5" s="113" t="s">
        <v>95</v>
      </c>
      <c r="G5" s="113"/>
      <c r="H5" s="113" t="s">
        <v>455</v>
      </c>
      <c r="I5" s="113"/>
      <c r="J5" s="125" t="s">
        <v>456</v>
      </c>
      <c r="K5" s="126"/>
      <c r="L5" s="127" t="s">
        <v>457</v>
      </c>
      <c r="M5" s="127"/>
      <c r="N5" s="44" t="s">
        <v>458</v>
      </c>
      <c r="O5" s="44"/>
      <c r="P5" s="124"/>
      <c r="Q5" s="107"/>
      <c r="R5" s="114"/>
      <c r="S5" s="133"/>
      <c r="T5" s="134"/>
      <c r="U5" s="133"/>
    </row>
    <row r="6" customFormat="1" ht="30" customHeight="1" spans="1:21">
      <c r="A6" s="107"/>
      <c r="B6" s="107"/>
      <c r="C6" s="114"/>
      <c r="D6" s="109"/>
      <c r="E6" s="107"/>
      <c r="F6" s="113" t="s">
        <v>459</v>
      </c>
      <c r="G6" s="115" t="s">
        <v>460</v>
      </c>
      <c r="H6" s="113" t="s">
        <v>459</v>
      </c>
      <c r="I6" s="115" t="s">
        <v>460</v>
      </c>
      <c r="J6" s="113" t="s">
        <v>459</v>
      </c>
      <c r="K6" s="115" t="s">
        <v>460</v>
      </c>
      <c r="L6" s="113" t="s">
        <v>459</v>
      </c>
      <c r="M6" s="115" t="s">
        <v>460</v>
      </c>
      <c r="N6" s="113" t="s">
        <v>459</v>
      </c>
      <c r="O6" s="115" t="s">
        <v>460</v>
      </c>
      <c r="P6" s="124"/>
      <c r="Q6" s="107"/>
      <c r="R6" s="113" t="s">
        <v>459</v>
      </c>
      <c r="S6" s="135" t="s">
        <v>460</v>
      </c>
      <c r="T6" s="113" t="s">
        <v>459</v>
      </c>
      <c r="U6" s="115" t="s">
        <v>460</v>
      </c>
    </row>
    <row r="7" s="100" customFormat="1" ht="35.1" customHeight="1" spans="1:21">
      <c r="A7" s="107" t="s">
        <v>10</v>
      </c>
      <c r="B7" s="107"/>
      <c r="C7" s="107">
        <v>1</v>
      </c>
      <c r="D7" s="115" t="s">
        <v>13</v>
      </c>
      <c r="E7" s="107">
        <v>3</v>
      </c>
      <c r="F7" s="107">
        <v>4</v>
      </c>
      <c r="G7" s="115" t="s">
        <v>25</v>
      </c>
      <c r="H7" s="107">
        <v>6</v>
      </c>
      <c r="I7" s="107">
        <v>7</v>
      </c>
      <c r="J7" s="115" t="s">
        <v>34</v>
      </c>
      <c r="K7" s="107">
        <v>9</v>
      </c>
      <c r="L7" s="107">
        <v>10</v>
      </c>
      <c r="M7" s="115" t="s">
        <v>40</v>
      </c>
      <c r="N7" s="107">
        <v>12</v>
      </c>
      <c r="O7" s="107">
        <v>13</v>
      </c>
      <c r="P7" s="115" t="s">
        <v>46</v>
      </c>
      <c r="Q7" s="107">
        <v>15</v>
      </c>
      <c r="R7" s="107">
        <v>16</v>
      </c>
      <c r="S7" s="115" t="s">
        <v>52</v>
      </c>
      <c r="T7" s="107">
        <v>18</v>
      </c>
      <c r="U7" s="107">
        <v>19</v>
      </c>
    </row>
    <row r="8" customFormat="1" ht="35.1" customHeight="1" spans="1:21">
      <c r="A8" s="116" t="s">
        <v>100</v>
      </c>
      <c r="B8" s="107">
        <v>1</v>
      </c>
      <c r="C8" s="117">
        <f>E8+G8+P8+Q8+S8+U8</f>
        <v>1414.44</v>
      </c>
      <c r="D8" s="118">
        <f>E8+F8+P8+Q8+R8+T8</f>
        <v>1854.39</v>
      </c>
      <c r="E8" s="118">
        <v>1087.86</v>
      </c>
      <c r="F8" s="118">
        <v>766.53</v>
      </c>
      <c r="G8" s="118">
        <v>326.58</v>
      </c>
      <c r="H8" s="118">
        <v>311.08</v>
      </c>
      <c r="I8" s="118">
        <v>248.65</v>
      </c>
      <c r="J8" s="118">
        <v>232.34</v>
      </c>
      <c r="K8" s="118">
        <v>47.39</v>
      </c>
      <c r="L8" s="118"/>
      <c r="M8" s="118"/>
      <c r="N8" s="128">
        <v>223.11</v>
      </c>
      <c r="O8" s="128">
        <v>30.54</v>
      </c>
      <c r="P8" s="129"/>
      <c r="Q8" s="129"/>
      <c r="R8" s="129"/>
      <c r="S8" s="129"/>
      <c r="T8" s="129"/>
      <c r="U8" s="129"/>
    </row>
    <row r="9" customFormat="1" ht="48.95" customHeight="1" spans="1:21">
      <c r="A9" s="119" t="s">
        <v>461</v>
      </c>
      <c r="B9" s="119"/>
      <c r="C9" s="119"/>
      <c r="D9" s="119"/>
      <c r="E9" s="119"/>
      <c r="F9" s="119"/>
      <c r="G9" s="119"/>
      <c r="H9" s="119"/>
      <c r="I9" s="119"/>
      <c r="J9" s="119"/>
      <c r="K9" s="119"/>
      <c r="L9" s="119"/>
      <c r="M9" s="119"/>
      <c r="N9" s="119"/>
      <c r="O9" s="119"/>
      <c r="P9" s="119"/>
      <c r="Q9" s="119"/>
      <c r="R9" s="119"/>
      <c r="S9" s="119"/>
      <c r="T9" s="119"/>
      <c r="U9" s="11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751388888888889" right="0.751388888888889" top="1" bottom="1" header="0.5" footer="0.5"/>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A1" sqref="$A1:$XFD65536"/>
    </sheetView>
  </sheetViews>
  <sheetFormatPr defaultColWidth="9" defaultRowHeight="13.5" outlineLevelCol="4"/>
  <cols>
    <col min="1" max="3" width="20.625" style="39" customWidth="1"/>
    <col min="4" max="4" width="67.625" style="39" customWidth="1"/>
    <col min="5" max="16384" width="9" style="39"/>
  </cols>
  <sheetData>
    <row r="1" spans="1:1">
      <c r="A1" s="39" t="s">
        <v>462</v>
      </c>
    </row>
    <row r="2" ht="29.45" customHeight="1" spans="1:4">
      <c r="A2" s="86" t="s">
        <v>463</v>
      </c>
      <c r="B2" s="40"/>
      <c r="C2" s="40"/>
      <c r="D2" s="40"/>
    </row>
    <row r="3" s="36" customFormat="1" ht="20.1" customHeight="1" spans="1:5">
      <c r="A3" s="41" t="s">
        <v>2</v>
      </c>
      <c r="B3" s="41"/>
      <c r="C3" s="42"/>
      <c r="D3" s="32"/>
      <c r="E3" s="42"/>
    </row>
    <row r="4" ht="261.95" customHeight="1" spans="1:4">
      <c r="A4" s="87" t="s">
        <v>464</v>
      </c>
      <c r="B4" s="88" t="s">
        <v>465</v>
      </c>
      <c r="C4" s="89"/>
      <c r="D4" s="90" t="s">
        <v>466</v>
      </c>
    </row>
    <row r="5" ht="51" customHeight="1" spans="1:4">
      <c r="A5" s="91"/>
      <c r="B5" s="88" t="s">
        <v>467</v>
      </c>
      <c r="C5" s="89"/>
      <c r="D5" s="90" t="s">
        <v>468</v>
      </c>
    </row>
    <row r="6" ht="92.1" customHeight="1" spans="1:4">
      <c r="A6" s="91"/>
      <c r="B6" s="88" t="s">
        <v>469</v>
      </c>
      <c r="C6" s="89"/>
      <c r="D6" s="90" t="s">
        <v>470</v>
      </c>
    </row>
    <row r="7" ht="68.1" customHeight="1" spans="1:4">
      <c r="A7" s="91"/>
      <c r="B7" s="88" t="s">
        <v>471</v>
      </c>
      <c r="C7" s="89"/>
      <c r="D7" s="90" t="s">
        <v>472</v>
      </c>
    </row>
    <row r="8" ht="51" customHeight="1" spans="1:4">
      <c r="A8" s="92"/>
      <c r="B8" s="88" t="s">
        <v>473</v>
      </c>
      <c r="C8" s="89"/>
      <c r="D8" s="90" t="s">
        <v>474</v>
      </c>
    </row>
    <row r="9" ht="33" customHeight="1" spans="1:4">
      <c r="A9" s="87" t="s">
        <v>475</v>
      </c>
      <c r="B9" s="88" t="s">
        <v>476</v>
      </c>
      <c r="C9" s="89"/>
      <c r="D9" s="90" t="s">
        <v>477</v>
      </c>
    </row>
    <row r="10" ht="30" customHeight="1" spans="1:4">
      <c r="A10" s="91"/>
      <c r="B10" s="87" t="s">
        <v>478</v>
      </c>
      <c r="C10" s="93" t="s">
        <v>479</v>
      </c>
      <c r="D10" s="90" t="s">
        <v>480</v>
      </c>
    </row>
    <row r="11" ht="30" customHeight="1" spans="1:4">
      <c r="A11" s="92"/>
      <c r="B11" s="92"/>
      <c r="C11" s="93" t="s">
        <v>481</v>
      </c>
      <c r="D11" s="90" t="s">
        <v>482</v>
      </c>
    </row>
    <row r="12" ht="24.95" customHeight="1" spans="1:4">
      <c r="A12" s="88" t="s">
        <v>483</v>
      </c>
      <c r="B12" s="94"/>
      <c r="C12" s="89"/>
      <c r="D12" s="90" t="s">
        <v>484</v>
      </c>
    </row>
    <row r="13" ht="24.95" customHeight="1" spans="1:4">
      <c r="A13" s="88" t="s">
        <v>485</v>
      </c>
      <c r="B13" s="94"/>
      <c r="C13" s="89"/>
      <c r="D13" s="90" t="s">
        <v>486</v>
      </c>
    </row>
    <row r="14" ht="45" customHeight="1" spans="1:4">
      <c r="A14" s="88" t="s">
        <v>487</v>
      </c>
      <c r="B14" s="94"/>
      <c r="C14" s="89"/>
      <c r="D14" s="90" t="s">
        <v>488</v>
      </c>
    </row>
    <row r="15" ht="33" customHeight="1" spans="1:4">
      <c r="A15" s="95" t="s">
        <v>489</v>
      </c>
      <c r="B15" s="96"/>
      <c r="C15" s="97"/>
      <c r="D15" s="98" t="s">
        <v>490</v>
      </c>
    </row>
    <row r="16" ht="33" customHeight="1" spans="1:4">
      <c r="A16" s="95" t="s">
        <v>491</v>
      </c>
      <c r="B16" s="96"/>
      <c r="C16" s="97"/>
      <c r="D16" s="98" t="s">
        <v>492</v>
      </c>
    </row>
    <row r="18" ht="27.95" customHeight="1" spans="1:4">
      <c r="A18" s="99" t="s">
        <v>493</v>
      </c>
      <c r="B18" s="99"/>
      <c r="C18" s="99"/>
      <c r="D18" s="99"/>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rintOptions horizontalCentered="1" verticalCentered="1"/>
  <pageMargins left="0.751388888888889" right="0.751388888888889" top="1" bottom="1" header="0.5" footer="0.5"/>
  <pageSetup paperSize="9" scale="6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zoomScale="85" zoomScaleNormal="85" topLeftCell="A6" workbookViewId="0">
      <selection activeCell="J6" sqref="J6"/>
    </sheetView>
  </sheetViews>
  <sheetFormatPr defaultColWidth="9" defaultRowHeight="13.5"/>
  <cols>
    <col min="1" max="1" width="17.125" style="39" customWidth="1"/>
    <col min="2" max="2" width="15.5" style="39" customWidth="1"/>
    <col min="3" max="3" width="19.125" style="39" customWidth="1"/>
    <col min="4" max="4" width="12.125" style="39" customWidth="1"/>
    <col min="5" max="5" width="12.625" style="39" customWidth="1"/>
    <col min="6" max="6" width="12.125" style="39" customWidth="1"/>
    <col min="7" max="7" width="14.375" style="39" customWidth="1"/>
    <col min="8" max="8" width="14.125" style="39" customWidth="1"/>
    <col min="9" max="9" width="13.75" style="39" customWidth="1"/>
    <col min="10" max="10" width="20.625" style="39" customWidth="1"/>
    <col min="11" max="16384" width="9" style="39"/>
  </cols>
  <sheetData>
    <row r="1" spans="1:1">
      <c r="A1" s="39" t="s">
        <v>494</v>
      </c>
    </row>
    <row r="2" ht="33" customHeight="1" spans="1:10">
      <c r="A2" s="40" t="s">
        <v>495</v>
      </c>
      <c r="B2" s="40"/>
      <c r="C2" s="40"/>
      <c r="D2" s="40"/>
      <c r="E2" s="40"/>
      <c r="F2" s="40"/>
      <c r="G2" s="40"/>
      <c r="H2" s="40"/>
      <c r="I2" s="40"/>
      <c r="J2" s="40"/>
    </row>
    <row r="3" s="36" customFormat="1" ht="12" spans="1:10">
      <c r="A3" s="41"/>
      <c r="B3" s="41"/>
      <c r="C3" s="42"/>
      <c r="D3" s="32"/>
      <c r="E3" s="42"/>
      <c r="F3" s="42"/>
      <c r="G3" s="43"/>
      <c r="J3" s="32"/>
    </row>
    <row r="4" ht="30" customHeight="1" spans="1:10">
      <c r="A4" s="44" t="s">
        <v>496</v>
      </c>
      <c r="B4" s="45" t="s">
        <v>497</v>
      </c>
      <c r="C4" s="46"/>
      <c r="D4" s="46"/>
      <c r="E4" s="46"/>
      <c r="F4" s="46"/>
      <c r="G4" s="46"/>
      <c r="H4" s="46"/>
      <c r="I4" s="46"/>
      <c r="J4" s="46"/>
    </row>
    <row r="5" ht="32.1" customHeight="1" spans="1:10">
      <c r="A5" s="44" t="s">
        <v>498</v>
      </c>
      <c r="B5" s="44"/>
      <c r="C5" s="44"/>
      <c r="D5" s="44"/>
      <c r="E5" s="44"/>
      <c r="F5" s="44"/>
      <c r="G5" s="44"/>
      <c r="H5" s="44"/>
      <c r="I5" s="44"/>
      <c r="J5" s="44" t="s">
        <v>499</v>
      </c>
    </row>
    <row r="6" ht="141" customHeight="1" spans="1:10">
      <c r="A6" s="44" t="s">
        <v>500</v>
      </c>
      <c r="B6" s="47" t="s">
        <v>501</v>
      </c>
      <c r="C6" s="48" t="s">
        <v>502</v>
      </c>
      <c r="D6" s="48"/>
      <c r="E6" s="48"/>
      <c r="F6" s="48"/>
      <c r="G6" s="48"/>
      <c r="H6" s="48"/>
      <c r="I6" s="48"/>
      <c r="J6" s="48" t="s">
        <v>503</v>
      </c>
    </row>
    <row r="7" ht="99.95" customHeight="1" spans="1:10">
      <c r="A7" s="44"/>
      <c r="B7" s="47" t="s">
        <v>504</v>
      </c>
      <c r="C7" s="48" t="s">
        <v>505</v>
      </c>
      <c r="D7" s="48"/>
      <c r="E7" s="48"/>
      <c r="F7" s="48"/>
      <c r="G7" s="48"/>
      <c r="H7" s="48"/>
      <c r="I7" s="48"/>
      <c r="J7" s="48" t="s">
        <v>506</v>
      </c>
    </row>
    <row r="8" ht="32.1" customHeight="1" spans="1:10">
      <c r="A8" s="46" t="s">
        <v>507</v>
      </c>
      <c r="B8" s="46"/>
      <c r="C8" s="46"/>
      <c r="D8" s="46"/>
      <c r="E8" s="46"/>
      <c r="F8" s="46"/>
      <c r="G8" s="46"/>
      <c r="H8" s="46"/>
      <c r="I8" s="46"/>
      <c r="J8" s="46"/>
    </row>
    <row r="9" ht="32.1" customHeight="1" spans="1:10">
      <c r="A9" s="49" t="s">
        <v>508</v>
      </c>
      <c r="B9" s="50" t="s">
        <v>509</v>
      </c>
      <c r="C9" s="50"/>
      <c r="D9" s="50"/>
      <c r="E9" s="50"/>
      <c r="F9" s="50"/>
      <c r="G9" s="44" t="s">
        <v>510</v>
      </c>
      <c r="H9" s="44"/>
      <c r="I9" s="44"/>
      <c r="J9" s="44"/>
    </row>
    <row r="10" ht="75" customHeight="1" spans="1:10">
      <c r="A10" s="51" t="s">
        <v>511</v>
      </c>
      <c r="B10" s="52" t="s">
        <v>512</v>
      </c>
      <c r="C10" s="53"/>
      <c r="D10" s="53"/>
      <c r="E10" s="53"/>
      <c r="F10" s="54"/>
      <c r="G10" s="52" t="s">
        <v>513</v>
      </c>
      <c r="H10" s="53"/>
      <c r="I10" s="53"/>
      <c r="J10" s="54"/>
    </row>
    <row r="11" ht="75" customHeight="1" spans="1:10">
      <c r="A11" s="51" t="s">
        <v>514</v>
      </c>
      <c r="B11" s="52" t="s">
        <v>515</v>
      </c>
      <c r="C11" s="53"/>
      <c r="D11" s="53"/>
      <c r="E11" s="53"/>
      <c r="F11" s="54"/>
      <c r="G11" s="319" t="s">
        <v>516</v>
      </c>
      <c r="H11" s="56"/>
      <c r="I11" s="56"/>
      <c r="J11" s="67"/>
    </row>
    <row r="12" ht="75" customHeight="1" spans="1:10">
      <c r="A12" s="51" t="s">
        <v>517</v>
      </c>
      <c r="B12" s="52" t="s">
        <v>518</v>
      </c>
      <c r="C12" s="53"/>
      <c r="D12" s="53"/>
      <c r="E12" s="53"/>
      <c r="F12" s="54"/>
      <c r="G12" s="319" t="s">
        <v>516</v>
      </c>
      <c r="H12" s="56"/>
      <c r="I12" s="56"/>
      <c r="J12" s="67"/>
    </row>
    <row r="13" ht="32.1" customHeight="1" spans="1:10">
      <c r="A13" s="57" t="s">
        <v>519</v>
      </c>
      <c r="B13" s="57"/>
      <c r="C13" s="57"/>
      <c r="D13" s="57"/>
      <c r="E13" s="57"/>
      <c r="F13" s="57"/>
      <c r="G13" s="57"/>
      <c r="H13" s="57"/>
      <c r="I13" s="57"/>
      <c r="J13" s="57"/>
    </row>
    <row r="14" ht="32.1" customHeight="1" spans="1:10">
      <c r="A14" s="49" t="s">
        <v>520</v>
      </c>
      <c r="B14" s="49" t="s">
        <v>521</v>
      </c>
      <c r="C14" s="58" t="s">
        <v>522</v>
      </c>
      <c r="D14" s="59"/>
      <c r="E14" s="60" t="s">
        <v>523</v>
      </c>
      <c r="F14" s="61"/>
      <c r="G14" s="62"/>
      <c r="H14" s="63" t="s">
        <v>524</v>
      </c>
      <c r="I14" s="81" t="s">
        <v>525</v>
      </c>
      <c r="J14" s="63" t="s">
        <v>526</v>
      </c>
    </row>
    <row r="15" ht="32.1" customHeight="1" spans="1:10">
      <c r="A15" s="49"/>
      <c r="B15" s="49"/>
      <c r="C15" s="64"/>
      <c r="D15" s="65"/>
      <c r="E15" s="49" t="s">
        <v>527</v>
      </c>
      <c r="F15" s="49" t="s">
        <v>528</v>
      </c>
      <c r="G15" s="49" t="s">
        <v>529</v>
      </c>
      <c r="H15" s="66"/>
      <c r="I15" s="66"/>
      <c r="J15" s="82"/>
    </row>
    <row r="16" ht="42.95" customHeight="1" spans="1:10">
      <c r="A16" s="50" t="s">
        <v>530</v>
      </c>
      <c r="B16" s="50" t="s">
        <v>531</v>
      </c>
      <c r="C16" s="55" t="s">
        <v>532</v>
      </c>
      <c r="D16" s="67"/>
      <c r="E16" s="68">
        <v>247.83</v>
      </c>
      <c r="F16" s="52">
        <v>247.83</v>
      </c>
      <c r="G16" s="53"/>
      <c r="H16" s="53">
        <v>247.83</v>
      </c>
      <c r="I16" s="53">
        <v>1</v>
      </c>
      <c r="J16" s="54" t="s">
        <v>492</v>
      </c>
    </row>
    <row r="17" ht="32.1" customHeight="1" spans="1:10">
      <c r="A17" s="57" t="s">
        <v>533</v>
      </c>
      <c r="B17" s="57"/>
      <c r="C17" s="57"/>
      <c r="D17" s="57"/>
      <c r="E17" s="57"/>
      <c r="F17" s="57"/>
      <c r="G17" s="57"/>
      <c r="H17" s="57"/>
      <c r="I17" s="57"/>
      <c r="J17" s="57"/>
    </row>
    <row r="18" s="37" customFormat="1" ht="32.1" customHeight="1" spans="1:10">
      <c r="A18" s="69" t="s">
        <v>534</v>
      </c>
      <c r="B18" s="70" t="s">
        <v>535</v>
      </c>
      <c r="C18" s="70" t="s">
        <v>536</v>
      </c>
      <c r="D18" s="69" t="s">
        <v>537</v>
      </c>
      <c r="E18" s="71" t="s">
        <v>538</v>
      </c>
      <c r="F18" s="71" t="s">
        <v>539</v>
      </c>
      <c r="G18" s="71" t="s">
        <v>540</v>
      </c>
      <c r="H18" s="72" t="s">
        <v>541</v>
      </c>
      <c r="I18" s="83"/>
      <c r="J18" s="84"/>
    </row>
    <row r="19" s="37" customFormat="1" ht="32.1" customHeight="1" spans="1:10">
      <c r="A19" s="22" t="s">
        <v>542</v>
      </c>
      <c r="B19" s="23" t="s">
        <v>543</v>
      </c>
      <c r="C19" s="73" t="s">
        <v>544</v>
      </c>
      <c r="D19" s="74" t="s">
        <v>545</v>
      </c>
      <c r="E19" s="75">
        <v>32.39</v>
      </c>
      <c r="F19" s="76" t="s">
        <v>546</v>
      </c>
      <c r="G19" s="75">
        <v>32.39</v>
      </c>
      <c r="H19" s="72" t="s">
        <v>492</v>
      </c>
      <c r="I19" s="83"/>
      <c r="J19" s="84"/>
    </row>
    <row r="20" s="37" customFormat="1" ht="66" customHeight="1" spans="1:10">
      <c r="A20" s="22"/>
      <c r="B20" s="23" t="s">
        <v>547</v>
      </c>
      <c r="C20" s="73" t="s">
        <v>548</v>
      </c>
      <c r="D20" s="74" t="s">
        <v>549</v>
      </c>
      <c r="E20" s="75">
        <v>85</v>
      </c>
      <c r="F20" s="76" t="s">
        <v>550</v>
      </c>
      <c r="G20" s="75">
        <v>100</v>
      </c>
      <c r="H20" s="72" t="s">
        <v>551</v>
      </c>
      <c r="I20" s="83"/>
      <c r="J20" s="84"/>
    </row>
    <row r="21" s="38" customFormat="1" ht="32.1" customHeight="1" spans="1:10">
      <c r="A21" s="22"/>
      <c r="B21" s="23" t="s">
        <v>552</v>
      </c>
      <c r="C21" s="73" t="s">
        <v>553</v>
      </c>
      <c r="D21" s="74" t="s">
        <v>554</v>
      </c>
      <c r="E21" s="75">
        <v>1</v>
      </c>
      <c r="F21" s="76" t="s">
        <v>555</v>
      </c>
      <c r="G21" s="75" t="s">
        <v>556</v>
      </c>
      <c r="H21" s="72" t="s">
        <v>492</v>
      </c>
      <c r="I21" s="83"/>
      <c r="J21" s="84"/>
    </row>
    <row r="22" s="38" customFormat="1" ht="57" customHeight="1" spans="1:10">
      <c r="A22" s="22"/>
      <c r="B22" s="22" t="s">
        <v>557</v>
      </c>
      <c r="C22" s="73" t="s">
        <v>558</v>
      </c>
      <c r="D22" s="74" t="s">
        <v>545</v>
      </c>
      <c r="E22" s="75">
        <v>1502.42</v>
      </c>
      <c r="F22" s="76" t="s">
        <v>559</v>
      </c>
      <c r="G22" s="75">
        <v>1502.42</v>
      </c>
      <c r="H22" s="72" t="s">
        <v>492</v>
      </c>
      <c r="I22" s="83"/>
      <c r="J22" s="84"/>
    </row>
    <row r="23" s="38" customFormat="1" ht="32.1" customHeight="1" spans="1:10">
      <c r="A23" s="22" t="s">
        <v>560</v>
      </c>
      <c r="B23" s="22" t="s">
        <v>561</v>
      </c>
      <c r="C23" s="73" t="s">
        <v>492</v>
      </c>
      <c r="D23" s="74" t="s">
        <v>545</v>
      </c>
      <c r="E23" s="75" t="s">
        <v>492</v>
      </c>
      <c r="F23" s="76" t="s">
        <v>492</v>
      </c>
      <c r="G23" s="75" t="s">
        <v>492</v>
      </c>
      <c r="H23" s="72" t="s">
        <v>492</v>
      </c>
      <c r="I23" s="83"/>
      <c r="J23" s="84"/>
    </row>
    <row r="24" s="38" customFormat="1" ht="69" customHeight="1" spans="1:10">
      <c r="A24" s="22"/>
      <c r="B24" s="22" t="s">
        <v>562</v>
      </c>
      <c r="C24" s="77" t="s">
        <v>563</v>
      </c>
      <c r="D24" s="74" t="s">
        <v>545</v>
      </c>
      <c r="E24" s="75" t="s">
        <v>564</v>
      </c>
      <c r="F24" s="76" t="s">
        <v>564</v>
      </c>
      <c r="G24" s="75" t="s">
        <v>564</v>
      </c>
      <c r="H24" s="72" t="s">
        <v>492</v>
      </c>
      <c r="I24" s="83"/>
      <c r="J24" s="84"/>
    </row>
    <row r="25" s="38" customFormat="1" ht="69" customHeight="1" spans="1:10">
      <c r="A25" s="22"/>
      <c r="B25" s="22" t="s">
        <v>565</v>
      </c>
      <c r="C25" s="77" t="s">
        <v>566</v>
      </c>
      <c r="D25" s="74" t="s">
        <v>545</v>
      </c>
      <c r="E25" s="75" t="s">
        <v>564</v>
      </c>
      <c r="F25" s="76" t="s">
        <v>564</v>
      </c>
      <c r="G25" s="75" t="s">
        <v>564</v>
      </c>
      <c r="H25" s="72" t="s">
        <v>492</v>
      </c>
      <c r="I25" s="83"/>
      <c r="J25" s="84"/>
    </row>
    <row r="26" s="38" customFormat="1" ht="69" customHeight="1" spans="1:10">
      <c r="A26" s="22"/>
      <c r="B26" s="26" t="s">
        <v>567</v>
      </c>
      <c r="C26" s="77" t="s">
        <v>568</v>
      </c>
      <c r="D26" s="74" t="s">
        <v>545</v>
      </c>
      <c r="E26" s="75" t="s">
        <v>564</v>
      </c>
      <c r="F26" s="76" t="s">
        <v>564</v>
      </c>
      <c r="G26" s="75" t="s">
        <v>564</v>
      </c>
      <c r="H26" s="72" t="s">
        <v>492</v>
      </c>
      <c r="I26" s="83"/>
      <c r="J26" s="84"/>
    </row>
    <row r="27" s="38" customFormat="1" ht="32.1" customHeight="1" spans="1:10">
      <c r="A27" s="27" t="s">
        <v>569</v>
      </c>
      <c r="B27" s="28" t="s">
        <v>570</v>
      </c>
      <c r="C27" s="73" t="s">
        <v>571</v>
      </c>
      <c r="D27" s="74" t="s">
        <v>549</v>
      </c>
      <c r="E27" s="75">
        <v>85</v>
      </c>
      <c r="F27" s="76" t="s">
        <v>550</v>
      </c>
      <c r="G27" s="75">
        <v>95</v>
      </c>
      <c r="H27" s="72" t="s">
        <v>492</v>
      </c>
      <c r="I27" s="83"/>
      <c r="J27" s="84"/>
    </row>
    <row r="28" ht="52.5" customHeight="1" spans="1:10">
      <c r="A28" s="78" t="s">
        <v>572</v>
      </c>
      <c r="B28" s="79" t="s">
        <v>492</v>
      </c>
      <c r="C28" s="80"/>
      <c r="D28" s="80"/>
      <c r="E28" s="80"/>
      <c r="F28" s="80"/>
      <c r="G28" s="80"/>
      <c r="H28" s="80"/>
      <c r="I28" s="80"/>
      <c r="J28" s="85"/>
    </row>
    <row r="30" ht="26.1" customHeight="1" spans="1:10">
      <c r="A30" s="31" t="s">
        <v>573</v>
      </c>
      <c r="B30" s="30"/>
      <c r="C30" s="30"/>
      <c r="D30" s="30"/>
      <c r="E30" s="30"/>
      <c r="F30" s="30"/>
      <c r="G30" s="30"/>
      <c r="H30" s="30"/>
      <c r="I30" s="30"/>
      <c r="J30" s="35"/>
    </row>
    <row r="31" ht="26.1" customHeight="1" spans="1:10">
      <c r="A31" s="31" t="s">
        <v>574</v>
      </c>
      <c r="B31" s="31"/>
      <c r="C31" s="31"/>
      <c r="D31" s="31"/>
      <c r="E31" s="31"/>
      <c r="F31" s="31"/>
      <c r="G31" s="31"/>
      <c r="H31" s="31"/>
      <c r="I31" s="31"/>
      <c r="J31" s="31"/>
    </row>
    <row r="32" ht="26.1" customHeight="1" spans="1:10">
      <c r="A32" s="31" t="s">
        <v>575</v>
      </c>
      <c r="B32" s="31"/>
      <c r="C32" s="31"/>
      <c r="D32" s="31"/>
      <c r="E32" s="31"/>
      <c r="F32" s="31"/>
      <c r="G32" s="31"/>
      <c r="H32" s="31"/>
      <c r="I32" s="31"/>
      <c r="J32" s="31"/>
    </row>
    <row r="33" ht="21" customHeight="1" spans="1:10">
      <c r="A33" s="31" t="s">
        <v>576</v>
      </c>
      <c r="B33" s="31"/>
      <c r="C33" s="31"/>
      <c r="D33" s="31"/>
      <c r="E33" s="31"/>
      <c r="F33" s="31"/>
      <c r="G33" s="31"/>
      <c r="H33" s="31"/>
      <c r="I33" s="31"/>
      <c r="J33" s="31"/>
    </row>
  </sheetData>
  <mergeCells count="43">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F16:J16"/>
    <mergeCell ref="A17:J17"/>
    <mergeCell ref="H18:J18"/>
    <mergeCell ref="H19:J19"/>
    <mergeCell ref="H20:J20"/>
    <mergeCell ref="H21:J21"/>
    <mergeCell ref="H22:J22"/>
    <mergeCell ref="H23:J23"/>
    <mergeCell ref="H24:J24"/>
    <mergeCell ref="H25:J25"/>
    <mergeCell ref="H26:J26"/>
    <mergeCell ref="H27:J27"/>
    <mergeCell ref="B28:J28"/>
    <mergeCell ref="A31:J31"/>
    <mergeCell ref="A32:J32"/>
    <mergeCell ref="A33:J33"/>
    <mergeCell ref="A6:A7"/>
    <mergeCell ref="A14:A15"/>
    <mergeCell ref="A19:A22"/>
    <mergeCell ref="A23:A26"/>
    <mergeCell ref="B14:B15"/>
    <mergeCell ref="H14:H15"/>
    <mergeCell ref="I14:I15"/>
    <mergeCell ref="J14:J15"/>
    <mergeCell ref="C14:D15"/>
  </mergeCells>
  <printOptions horizontalCentered="1"/>
  <pageMargins left="0.751388888888889" right="0.751388888888889" top="1" bottom="1" header="0.5" footer="0.5"/>
  <pageSetup paperSize="9" scale="43"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156"/>
  <sheetViews>
    <sheetView topLeftCell="A230" workbookViewId="0">
      <selection activeCell="I41" sqref="I41:J41"/>
    </sheetView>
  </sheetViews>
  <sheetFormatPr defaultColWidth="9" defaultRowHeight="13.5"/>
  <cols>
    <col min="1" max="2" width="11.125" style="4" customWidth="1"/>
    <col min="3" max="3" width="22.5" style="4" customWidth="1"/>
    <col min="4" max="6" width="11.25" style="4" customWidth="1"/>
    <col min="7" max="7" width="10" style="4" customWidth="1"/>
    <col min="8" max="8" width="9.25" style="4"/>
    <col min="9" max="9" width="8.625" style="4" customWidth="1"/>
    <col min="10" max="10" width="11.5" style="4" customWidth="1"/>
    <col min="11" max="11" width="12.625" style="4"/>
    <col min="12" max="16384" width="9" style="4"/>
  </cols>
  <sheetData>
    <row r="1" ht="23.1" customHeight="1" spans="1:1">
      <c r="A1" s="4" t="s">
        <v>577</v>
      </c>
    </row>
    <row r="2" ht="26.1" customHeight="1" spans="1:10">
      <c r="A2" s="5" t="s">
        <v>578</v>
      </c>
      <c r="B2" s="5"/>
      <c r="C2" s="5"/>
      <c r="D2" s="5"/>
      <c r="E2" s="5"/>
      <c r="F2" s="5"/>
      <c r="G2" s="5"/>
      <c r="H2" s="5"/>
      <c r="I2" s="5"/>
      <c r="J2" s="5"/>
    </row>
    <row r="3" s="1" customFormat="1" ht="23.1" customHeight="1" spans="1:10">
      <c r="A3" s="5"/>
      <c r="B3" s="5"/>
      <c r="C3" s="5"/>
      <c r="D3" s="5"/>
      <c r="E3" s="5"/>
      <c r="F3" s="5"/>
      <c r="G3" s="5"/>
      <c r="H3" s="5"/>
      <c r="I3" s="5"/>
      <c r="J3" s="32" t="s">
        <v>188</v>
      </c>
    </row>
    <row r="4" s="2" customFormat="1" ht="23.1" customHeight="1" spans="1:244">
      <c r="A4" s="6" t="s">
        <v>579</v>
      </c>
      <c r="B4" s="6"/>
      <c r="C4" s="7" t="s">
        <v>580</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row>
    <row r="5" s="3" customFormat="1" ht="23.1" customHeight="1" spans="1:244">
      <c r="A5" s="6" t="s">
        <v>581</v>
      </c>
      <c r="B5" s="6"/>
      <c r="C5" s="7" t="s">
        <v>582</v>
      </c>
      <c r="D5" s="7"/>
      <c r="E5" s="7"/>
      <c r="F5" s="6" t="s">
        <v>583</v>
      </c>
      <c r="G5" s="7" t="s">
        <v>582</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row>
    <row r="6" s="3" customFormat="1" ht="21.95" customHeight="1" spans="1:244">
      <c r="A6" s="6" t="s">
        <v>584</v>
      </c>
      <c r="B6" s="6"/>
      <c r="C6" s="6"/>
      <c r="D6" s="6" t="s">
        <v>585</v>
      </c>
      <c r="E6" s="6" t="s">
        <v>411</v>
      </c>
      <c r="F6" s="6" t="s">
        <v>586</v>
      </c>
      <c r="G6" s="6" t="s">
        <v>587</v>
      </c>
      <c r="H6" s="6" t="s">
        <v>588</v>
      </c>
      <c r="I6" s="6" t="s">
        <v>589</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row>
    <row r="7" s="3" customFormat="1" ht="36" customHeight="1" spans="1:244">
      <c r="A7" s="6"/>
      <c r="B7" s="6"/>
      <c r="C7" s="8" t="s">
        <v>590</v>
      </c>
      <c r="D7" s="9">
        <v>17.23</v>
      </c>
      <c r="E7" s="9">
        <v>17.23</v>
      </c>
      <c r="F7" s="9">
        <v>17.23</v>
      </c>
      <c r="G7" s="6">
        <v>100</v>
      </c>
      <c r="H7" s="10">
        <v>1</v>
      </c>
      <c r="I7" s="11">
        <v>100</v>
      </c>
      <c r="J7" s="11"/>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row>
    <row r="8" s="3" customFormat="1" ht="36" customHeight="1" spans="1:244">
      <c r="A8" s="6"/>
      <c r="B8" s="6"/>
      <c r="C8" s="8" t="s">
        <v>591</v>
      </c>
      <c r="D8" s="9">
        <v>17.23</v>
      </c>
      <c r="E8" s="9">
        <v>17.23</v>
      </c>
      <c r="F8" s="9">
        <v>17.23</v>
      </c>
      <c r="G8" s="6" t="s">
        <v>415</v>
      </c>
      <c r="H8" s="10">
        <v>1</v>
      </c>
      <c r="I8" s="11" t="s">
        <v>415</v>
      </c>
      <c r="J8" s="11"/>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row>
    <row r="9" s="3" customFormat="1" ht="36" customHeight="1" spans="1:244">
      <c r="A9" s="6"/>
      <c r="B9" s="6"/>
      <c r="C9" s="8" t="s">
        <v>592</v>
      </c>
      <c r="D9" s="9"/>
      <c r="E9" s="9"/>
      <c r="F9" s="9"/>
      <c r="G9" s="6" t="s">
        <v>415</v>
      </c>
      <c r="H9" s="10"/>
      <c r="I9" s="11" t="s">
        <v>415</v>
      </c>
      <c r="J9" s="11"/>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row>
    <row r="10" ht="36" customHeight="1" spans="1:10">
      <c r="A10" s="6"/>
      <c r="B10" s="6"/>
      <c r="C10" s="8" t="s">
        <v>593</v>
      </c>
      <c r="D10" s="11" t="s">
        <v>415</v>
      </c>
      <c r="E10" s="11" t="s">
        <v>415</v>
      </c>
      <c r="F10" s="11" t="s">
        <v>415</v>
      </c>
      <c r="G10" s="6" t="s">
        <v>415</v>
      </c>
      <c r="H10" s="10"/>
      <c r="I10" s="11" t="s">
        <v>415</v>
      </c>
      <c r="J10" s="11"/>
    </row>
    <row r="11" ht="21.95" customHeight="1" spans="1:10">
      <c r="A11" s="6" t="s">
        <v>594</v>
      </c>
      <c r="B11" s="6" t="s">
        <v>595</v>
      </c>
      <c r="C11" s="6"/>
      <c r="D11" s="6"/>
      <c r="E11" s="6"/>
      <c r="F11" s="11" t="s">
        <v>510</v>
      </c>
      <c r="G11" s="11"/>
      <c r="H11" s="11"/>
      <c r="I11" s="11"/>
      <c r="J11" s="11"/>
    </row>
    <row r="12" ht="45.95" customHeight="1" spans="1:10">
      <c r="A12" s="6"/>
      <c r="B12" s="12" t="s">
        <v>596</v>
      </c>
      <c r="C12" s="13"/>
      <c r="D12" s="13"/>
      <c r="E12" s="14"/>
      <c r="F12" s="11" t="s">
        <v>597</v>
      </c>
      <c r="G12" s="11"/>
      <c r="H12" s="11"/>
      <c r="I12" s="11"/>
      <c r="J12" s="11"/>
    </row>
    <row r="13" ht="36" customHeight="1" spans="1:10">
      <c r="A13" s="15" t="s">
        <v>598</v>
      </c>
      <c r="B13" s="16"/>
      <c r="C13" s="17"/>
      <c r="D13" s="15" t="s">
        <v>599</v>
      </c>
      <c r="E13" s="16"/>
      <c r="F13" s="17"/>
      <c r="G13" s="18" t="s">
        <v>540</v>
      </c>
      <c r="H13" s="18" t="s">
        <v>587</v>
      </c>
      <c r="I13" s="18" t="s">
        <v>589</v>
      </c>
      <c r="J13" s="18" t="s">
        <v>541</v>
      </c>
    </row>
    <row r="14" ht="36" customHeight="1" spans="1:10">
      <c r="A14" s="19" t="s">
        <v>534</v>
      </c>
      <c r="B14" s="6" t="s">
        <v>535</v>
      </c>
      <c r="C14" s="6" t="s">
        <v>536</v>
      </c>
      <c r="D14" s="6" t="s">
        <v>537</v>
      </c>
      <c r="E14" s="6" t="s">
        <v>538</v>
      </c>
      <c r="F14" s="20" t="s">
        <v>539</v>
      </c>
      <c r="G14" s="21"/>
      <c r="H14" s="21"/>
      <c r="I14" s="21"/>
      <c r="J14" s="21"/>
    </row>
    <row r="15" ht="26.1" customHeight="1" spans="1:10">
      <c r="A15" s="22" t="s">
        <v>542</v>
      </c>
      <c r="B15" s="23" t="s">
        <v>543</v>
      </c>
      <c r="C15" s="8" t="s">
        <v>600</v>
      </c>
      <c r="D15" s="24" t="s">
        <v>545</v>
      </c>
      <c r="E15" s="6">
        <v>1.96</v>
      </c>
      <c r="F15" s="20" t="s">
        <v>546</v>
      </c>
      <c r="G15" s="6">
        <v>1.96</v>
      </c>
      <c r="H15" s="21">
        <v>15</v>
      </c>
      <c r="I15" s="21">
        <v>15</v>
      </c>
      <c r="J15" s="21"/>
    </row>
    <row r="16" ht="27.95" customHeight="1" spans="1:10">
      <c r="A16" s="22"/>
      <c r="B16" s="23" t="s">
        <v>547</v>
      </c>
      <c r="C16" s="25" t="s">
        <v>601</v>
      </c>
      <c r="D16" s="24" t="s">
        <v>545</v>
      </c>
      <c r="E16" s="6" t="s">
        <v>602</v>
      </c>
      <c r="F16" s="20" t="s">
        <v>99</v>
      </c>
      <c r="G16" s="6" t="s">
        <v>602</v>
      </c>
      <c r="H16" s="21">
        <v>15</v>
      </c>
      <c r="I16" s="21">
        <v>15</v>
      </c>
      <c r="J16" s="21"/>
    </row>
    <row r="17" ht="30.95" customHeight="1" spans="1:10">
      <c r="A17" s="22"/>
      <c r="B17" s="23" t="s">
        <v>552</v>
      </c>
      <c r="C17" s="25" t="s">
        <v>603</v>
      </c>
      <c r="D17" s="24" t="s">
        <v>554</v>
      </c>
      <c r="E17" s="6" t="s">
        <v>550</v>
      </c>
      <c r="F17" s="20">
        <v>1</v>
      </c>
      <c r="G17" s="21">
        <v>1</v>
      </c>
      <c r="H17" s="21">
        <v>10</v>
      </c>
      <c r="I17" s="21">
        <v>10</v>
      </c>
      <c r="J17" s="21"/>
    </row>
    <row r="18" ht="23.1" customHeight="1" spans="1:10">
      <c r="A18" s="22"/>
      <c r="B18" s="22" t="s">
        <v>557</v>
      </c>
      <c r="C18" s="25" t="s">
        <v>604</v>
      </c>
      <c r="D18" s="24" t="s">
        <v>545</v>
      </c>
      <c r="E18" s="6">
        <v>17.23</v>
      </c>
      <c r="F18" s="20" t="s">
        <v>559</v>
      </c>
      <c r="G18" s="21">
        <v>17.23</v>
      </c>
      <c r="H18" s="21">
        <v>10</v>
      </c>
      <c r="I18" s="21">
        <v>10</v>
      </c>
      <c r="J18" s="21"/>
    </row>
    <row r="19" ht="30" customHeight="1" spans="1:10">
      <c r="A19" s="22" t="s">
        <v>560</v>
      </c>
      <c r="B19" s="22" t="s">
        <v>562</v>
      </c>
      <c r="C19" s="25" t="s">
        <v>605</v>
      </c>
      <c r="D19" s="24" t="s">
        <v>545</v>
      </c>
      <c r="E19" s="6" t="s">
        <v>606</v>
      </c>
      <c r="F19" s="20" t="s">
        <v>606</v>
      </c>
      <c r="G19" s="20" t="s">
        <v>606</v>
      </c>
      <c r="H19" s="21">
        <v>20</v>
      </c>
      <c r="I19" s="21">
        <v>20</v>
      </c>
      <c r="J19" s="21"/>
    </row>
    <row r="20" ht="30" customHeight="1" spans="1:10">
      <c r="A20" s="22"/>
      <c r="B20" s="26" t="s">
        <v>567</v>
      </c>
      <c r="C20" s="25" t="s">
        <v>607</v>
      </c>
      <c r="D20" s="24" t="s">
        <v>545</v>
      </c>
      <c r="E20" s="6" t="s">
        <v>608</v>
      </c>
      <c r="F20" s="20" t="s">
        <v>608</v>
      </c>
      <c r="G20" s="20" t="s">
        <v>608</v>
      </c>
      <c r="H20" s="21">
        <v>15</v>
      </c>
      <c r="I20" s="21">
        <v>15</v>
      </c>
      <c r="J20" s="21"/>
    </row>
    <row r="21" ht="30" customHeight="1" spans="1:10">
      <c r="A21" s="27" t="s">
        <v>569</v>
      </c>
      <c r="B21" s="28" t="s">
        <v>570</v>
      </c>
      <c r="C21" s="25" t="s">
        <v>609</v>
      </c>
      <c r="D21" s="24" t="s">
        <v>549</v>
      </c>
      <c r="E21" s="7" t="s">
        <v>550</v>
      </c>
      <c r="F21" s="7" t="s">
        <v>610</v>
      </c>
      <c r="G21" s="7" t="s">
        <v>611</v>
      </c>
      <c r="H21" s="21">
        <v>15</v>
      </c>
      <c r="I21" s="21">
        <v>15</v>
      </c>
      <c r="J21" s="33" t="s">
        <v>11</v>
      </c>
    </row>
    <row r="22" ht="54" customHeight="1" spans="1:10">
      <c r="A22" s="6" t="s">
        <v>612</v>
      </c>
      <c r="B22" s="6"/>
      <c r="C22" s="6"/>
      <c r="D22" s="29"/>
      <c r="E22" s="29"/>
      <c r="F22" s="29"/>
      <c r="G22" s="29"/>
      <c r="H22" s="29"/>
      <c r="I22" s="29"/>
      <c r="J22" s="29"/>
    </row>
    <row r="23" ht="25.5" customHeight="1" spans="1:10">
      <c r="A23" s="6" t="s">
        <v>613</v>
      </c>
      <c r="B23" s="6"/>
      <c r="C23" s="6"/>
      <c r="D23" s="6"/>
      <c r="E23" s="6"/>
      <c r="F23" s="6"/>
      <c r="G23" s="6"/>
      <c r="H23" s="6">
        <f>SUM(H15:H21)</f>
        <v>100</v>
      </c>
      <c r="I23" s="6">
        <f>SUM(I15:I21)</f>
        <v>100</v>
      </c>
      <c r="J23" s="34" t="s">
        <v>614</v>
      </c>
    </row>
    <row r="24" ht="17.1" customHeight="1" spans="1:10">
      <c r="A24" s="30"/>
      <c r="B24" s="30"/>
      <c r="C24" s="30"/>
      <c r="D24" s="30"/>
      <c r="E24" s="30"/>
      <c r="F24" s="30"/>
      <c r="G24" s="30"/>
      <c r="H24" s="30"/>
      <c r="I24" s="30"/>
      <c r="J24" s="35"/>
    </row>
    <row r="25" ht="29.1" customHeight="1" spans="1:10">
      <c r="A25" s="31" t="s">
        <v>573</v>
      </c>
      <c r="B25" s="30"/>
      <c r="C25" s="30"/>
      <c r="D25" s="30"/>
      <c r="E25" s="30"/>
      <c r="F25" s="30"/>
      <c r="G25" s="30"/>
      <c r="H25" s="30"/>
      <c r="I25" s="30"/>
      <c r="J25" s="35"/>
    </row>
    <row r="26" ht="27" customHeight="1" spans="1:10">
      <c r="A26" s="31" t="s">
        <v>574</v>
      </c>
      <c r="B26" s="31"/>
      <c r="C26" s="31"/>
      <c r="D26" s="31"/>
      <c r="E26" s="31"/>
      <c r="F26" s="31"/>
      <c r="G26" s="31"/>
      <c r="H26" s="31"/>
      <c r="I26" s="31"/>
      <c r="J26" s="31"/>
    </row>
    <row r="27" ht="18.95" customHeight="1" spans="1:10">
      <c r="A27" s="31" t="s">
        <v>575</v>
      </c>
      <c r="B27" s="31"/>
      <c r="C27" s="31"/>
      <c r="D27" s="31"/>
      <c r="E27" s="31"/>
      <c r="F27" s="31"/>
      <c r="G27" s="31"/>
      <c r="H27" s="31"/>
      <c r="I27" s="31"/>
      <c r="J27" s="31"/>
    </row>
    <row r="28" ht="18" customHeight="1" spans="1:10">
      <c r="A28" s="31" t="s">
        <v>615</v>
      </c>
      <c r="B28" s="31"/>
      <c r="C28" s="31"/>
      <c r="D28" s="31"/>
      <c r="E28" s="31"/>
      <c r="F28" s="31"/>
      <c r="G28" s="31"/>
      <c r="H28" s="31"/>
      <c r="I28" s="31"/>
      <c r="J28" s="31"/>
    </row>
    <row r="29" ht="18" customHeight="1" spans="1:10">
      <c r="A29" s="31" t="s">
        <v>616</v>
      </c>
      <c r="B29" s="31"/>
      <c r="C29" s="31"/>
      <c r="D29" s="31"/>
      <c r="E29" s="31"/>
      <c r="F29" s="31"/>
      <c r="G29" s="31"/>
      <c r="H29" s="31"/>
      <c r="I29" s="31"/>
      <c r="J29" s="31"/>
    </row>
    <row r="30" ht="18" customHeight="1" spans="1:10">
      <c r="A30" s="31" t="s">
        <v>617</v>
      </c>
      <c r="B30" s="31"/>
      <c r="C30" s="31"/>
      <c r="D30" s="31"/>
      <c r="E30" s="31"/>
      <c r="F30" s="31"/>
      <c r="G30" s="31"/>
      <c r="H30" s="31"/>
      <c r="I30" s="31"/>
      <c r="J30" s="31"/>
    </row>
    <row r="31" ht="24" customHeight="1" spans="1:10">
      <c r="A31" s="31" t="s">
        <v>618</v>
      </c>
      <c r="B31" s="31"/>
      <c r="C31" s="31"/>
      <c r="D31" s="31"/>
      <c r="E31" s="31"/>
      <c r="F31" s="31"/>
      <c r="G31" s="31"/>
      <c r="H31" s="31"/>
      <c r="I31" s="31"/>
      <c r="J31" s="31"/>
    </row>
    <row r="33" ht="23.1" customHeight="1" spans="1:1">
      <c r="A33" s="4" t="s">
        <v>619</v>
      </c>
    </row>
    <row r="34" ht="22.5" spans="1:10">
      <c r="A34" s="5" t="s">
        <v>578</v>
      </c>
      <c r="B34" s="5"/>
      <c r="C34" s="5"/>
      <c r="D34" s="5"/>
      <c r="E34" s="5"/>
      <c r="F34" s="5"/>
      <c r="G34" s="5"/>
      <c r="H34" s="5"/>
      <c r="I34" s="5"/>
      <c r="J34" s="5"/>
    </row>
    <row r="35" ht="23.1" customHeight="1" spans="1:10">
      <c r="A35" s="5"/>
      <c r="B35" s="5"/>
      <c r="C35" s="5"/>
      <c r="D35" s="5"/>
      <c r="E35" s="5"/>
      <c r="F35" s="5"/>
      <c r="G35" s="5"/>
      <c r="H35" s="5"/>
      <c r="I35" s="5"/>
      <c r="J35" s="32" t="s">
        <v>188</v>
      </c>
    </row>
    <row r="36" ht="23.1" customHeight="1" spans="1:10">
      <c r="A36" s="6" t="s">
        <v>579</v>
      </c>
      <c r="B36" s="6"/>
      <c r="C36" s="7" t="s">
        <v>620</v>
      </c>
      <c r="D36" s="7"/>
      <c r="E36" s="7"/>
      <c r="F36" s="7"/>
      <c r="G36" s="7"/>
      <c r="H36" s="7"/>
      <c r="I36" s="7"/>
      <c r="J36" s="7"/>
    </row>
    <row r="37" ht="23.1" customHeight="1" spans="1:10">
      <c r="A37" s="6" t="s">
        <v>581</v>
      </c>
      <c r="B37" s="6"/>
      <c r="C37" s="7" t="s">
        <v>582</v>
      </c>
      <c r="D37" s="7"/>
      <c r="E37" s="7"/>
      <c r="F37" s="6" t="s">
        <v>583</v>
      </c>
      <c r="G37" s="7" t="s">
        <v>582</v>
      </c>
      <c r="H37" s="7"/>
      <c r="I37" s="7"/>
      <c r="J37" s="7"/>
    </row>
    <row r="38" ht="21.95" customHeight="1" spans="1:10">
      <c r="A38" s="6" t="s">
        <v>584</v>
      </c>
      <c r="B38" s="6"/>
      <c r="C38" s="6"/>
      <c r="D38" s="6" t="s">
        <v>585</v>
      </c>
      <c r="E38" s="6" t="s">
        <v>411</v>
      </c>
      <c r="F38" s="6" t="s">
        <v>586</v>
      </c>
      <c r="G38" s="6" t="s">
        <v>587</v>
      </c>
      <c r="H38" s="6" t="s">
        <v>588</v>
      </c>
      <c r="I38" s="6" t="s">
        <v>589</v>
      </c>
      <c r="J38" s="6"/>
    </row>
    <row r="39" ht="18" customHeight="1" spans="1:10">
      <c r="A39" s="6"/>
      <c r="B39" s="6"/>
      <c r="C39" s="8" t="s">
        <v>590</v>
      </c>
      <c r="D39" s="9">
        <f>38.62+25</f>
        <v>63.62</v>
      </c>
      <c r="E39" s="9">
        <f>38.62+25</f>
        <v>63.62</v>
      </c>
      <c r="F39" s="9">
        <f>38.62+25</f>
        <v>63.62</v>
      </c>
      <c r="G39" s="6">
        <v>100</v>
      </c>
      <c r="H39" s="10">
        <v>1</v>
      </c>
      <c r="I39" s="11">
        <v>100</v>
      </c>
      <c r="J39" s="11"/>
    </row>
    <row r="40" ht="30.95" customHeight="1" spans="1:10">
      <c r="A40" s="6"/>
      <c r="B40" s="6"/>
      <c r="C40" s="8" t="s">
        <v>591</v>
      </c>
      <c r="D40" s="9">
        <f>38.62+25</f>
        <v>63.62</v>
      </c>
      <c r="E40" s="9">
        <f>38.62+25</f>
        <v>63.62</v>
      </c>
      <c r="F40" s="9">
        <f>38.62+25</f>
        <v>63.62</v>
      </c>
      <c r="G40" s="6" t="s">
        <v>415</v>
      </c>
      <c r="H40" s="10">
        <v>1</v>
      </c>
      <c r="I40" s="11" t="s">
        <v>415</v>
      </c>
      <c r="J40" s="11"/>
    </row>
    <row r="41" ht="30.95" customHeight="1" spans="1:10">
      <c r="A41" s="6"/>
      <c r="B41" s="6"/>
      <c r="C41" s="8" t="s">
        <v>592</v>
      </c>
      <c r="D41" s="9"/>
      <c r="E41" s="9"/>
      <c r="F41" s="9"/>
      <c r="G41" s="6" t="s">
        <v>415</v>
      </c>
      <c r="H41" s="9"/>
      <c r="I41" s="11" t="s">
        <v>415</v>
      </c>
      <c r="J41" s="11"/>
    </row>
    <row r="42" ht="18" customHeight="1" spans="1:10">
      <c r="A42" s="6"/>
      <c r="B42" s="6"/>
      <c r="C42" s="8" t="s">
        <v>593</v>
      </c>
      <c r="D42" s="11" t="s">
        <v>415</v>
      </c>
      <c r="E42" s="11" t="s">
        <v>415</v>
      </c>
      <c r="F42" s="11" t="s">
        <v>415</v>
      </c>
      <c r="G42" s="6" t="s">
        <v>415</v>
      </c>
      <c r="H42" s="9"/>
      <c r="I42" s="11" t="s">
        <v>415</v>
      </c>
      <c r="J42" s="11"/>
    </row>
    <row r="43" ht="23.1" customHeight="1" spans="1:10">
      <c r="A43" s="6" t="s">
        <v>594</v>
      </c>
      <c r="B43" s="6" t="s">
        <v>595</v>
      </c>
      <c r="C43" s="6"/>
      <c r="D43" s="6"/>
      <c r="E43" s="6"/>
      <c r="F43" s="11" t="s">
        <v>510</v>
      </c>
      <c r="G43" s="11"/>
      <c r="H43" s="11"/>
      <c r="I43" s="11"/>
      <c r="J43" s="11"/>
    </row>
    <row r="44" ht="33.95" customHeight="1" spans="1:10">
      <c r="A44" s="6"/>
      <c r="B44" s="12" t="s">
        <v>621</v>
      </c>
      <c r="C44" s="13"/>
      <c r="D44" s="13"/>
      <c r="E44" s="14"/>
      <c r="F44" s="11" t="s">
        <v>597</v>
      </c>
      <c r="G44" s="11"/>
      <c r="H44" s="11"/>
      <c r="I44" s="11"/>
      <c r="J44" s="11"/>
    </row>
    <row r="45" ht="18" customHeight="1" spans="1:10">
      <c r="A45" s="15" t="s">
        <v>598</v>
      </c>
      <c r="B45" s="16"/>
      <c r="C45" s="17"/>
      <c r="D45" s="15" t="s">
        <v>599</v>
      </c>
      <c r="E45" s="16"/>
      <c r="F45" s="17"/>
      <c r="G45" s="18" t="s">
        <v>540</v>
      </c>
      <c r="H45" s="18" t="s">
        <v>587</v>
      </c>
      <c r="I45" s="18" t="s">
        <v>589</v>
      </c>
      <c r="J45" s="18" t="s">
        <v>541</v>
      </c>
    </row>
    <row r="46" ht="23.1" customHeight="1" spans="1:10">
      <c r="A46" s="19" t="s">
        <v>534</v>
      </c>
      <c r="B46" s="6" t="s">
        <v>535</v>
      </c>
      <c r="C46" s="6" t="s">
        <v>536</v>
      </c>
      <c r="D46" s="6" t="s">
        <v>537</v>
      </c>
      <c r="E46" s="6" t="s">
        <v>538</v>
      </c>
      <c r="F46" s="20" t="s">
        <v>539</v>
      </c>
      <c r="G46" s="21"/>
      <c r="H46" s="21"/>
      <c r="I46" s="21"/>
      <c r="J46" s="21"/>
    </row>
    <row r="47" ht="45.95" customHeight="1" spans="1:10">
      <c r="A47" s="22" t="s">
        <v>542</v>
      </c>
      <c r="B47" s="23" t="s">
        <v>543</v>
      </c>
      <c r="C47" s="8" t="s">
        <v>622</v>
      </c>
      <c r="D47" s="24" t="s">
        <v>545</v>
      </c>
      <c r="E47" s="6" t="s">
        <v>623</v>
      </c>
      <c r="F47" s="20" t="s">
        <v>624</v>
      </c>
      <c r="G47" s="6">
        <v>1.96</v>
      </c>
      <c r="H47" s="21">
        <v>15</v>
      </c>
      <c r="I47" s="21">
        <v>15</v>
      </c>
      <c r="J47" s="21"/>
    </row>
    <row r="48" ht="23.1" customHeight="1" spans="1:10">
      <c r="A48" s="22"/>
      <c r="B48" s="23" t="s">
        <v>543</v>
      </c>
      <c r="C48" s="8" t="s">
        <v>625</v>
      </c>
      <c r="D48" s="24" t="s">
        <v>549</v>
      </c>
      <c r="E48" s="6">
        <v>1.97</v>
      </c>
      <c r="F48" s="6" t="s">
        <v>626</v>
      </c>
      <c r="G48" s="6">
        <v>1.97</v>
      </c>
      <c r="H48" s="21">
        <v>15</v>
      </c>
      <c r="I48" s="21">
        <v>15</v>
      </c>
      <c r="J48" s="21"/>
    </row>
    <row r="49" ht="23.1" customHeight="1" spans="1:10">
      <c r="A49" s="22"/>
      <c r="B49" s="23" t="s">
        <v>547</v>
      </c>
      <c r="C49" s="8" t="s">
        <v>627</v>
      </c>
      <c r="D49" s="24" t="s">
        <v>549</v>
      </c>
      <c r="E49" s="6">
        <v>95</v>
      </c>
      <c r="F49" s="20" t="s">
        <v>550</v>
      </c>
      <c r="G49" s="6">
        <v>98.79</v>
      </c>
      <c r="H49" s="21">
        <v>10</v>
      </c>
      <c r="I49" s="21">
        <v>9</v>
      </c>
      <c r="J49" s="21"/>
    </row>
    <row r="50" ht="23.1" customHeight="1" spans="1:10">
      <c r="A50" s="22"/>
      <c r="B50" s="22" t="s">
        <v>557</v>
      </c>
      <c r="C50" s="25" t="s">
        <v>604</v>
      </c>
      <c r="D50" s="24" t="s">
        <v>545</v>
      </c>
      <c r="E50" s="6">
        <v>64.4</v>
      </c>
      <c r="F50" s="20" t="s">
        <v>559</v>
      </c>
      <c r="G50" s="21">
        <v>63.62</v>
      </c>
      <c r="H50" s="21">
        <v>10</v>
      </c>
      <c r="I50" s="21">
        <v>10</v>
      </c>
      <c r="J50" s="21"/>
    </row>
    <row r="51" ht="33.95" customHeight="1" spans="1:10">
      <c r="A51" s="22" t="s">
        <v>560</v>
      </c>
      <c r="B51" s="22" t="s">
        <v>562</v>
      </c>
      <c r="C51" s="25" t="s">
        <v>605</v>
      </c>
      <c r="D51" s="24" t="s">
        <v>545</v>
      </c>
      <c r="E51" s="6" t="s">
        <v>606</v>
      </c>
      <c r="F51" s="20" t="s">
        <v>606</v>
      </c>
      <c r="G51" s="20" t="s">
        <v>606</v>
      </c>
      <c r="H51" s="21">
        <v>20</v>
      </c>
      <c r="I51" s="21">
        <v>20</v>
      </c>
      <c r="J51" s="21"/>
    </row>
    <row r="52" ht="33.95" customHeight="1" spans="1:10">
      <c r="A52" s="22"/>
      <c r="B52" s="26" t="s">
        <v>567</v>
      </c>
      <c r="C52" s="25" t="s">
        <v>607</v>
      </c>
      <c r="D52" s="24" t="s">
        <v>545</v>
      </c>
      <c r="E52" s="6" t="s">
        <v>608</v>
      </c>
      <c r="F52" s="20" t="s">
        <v>608</v>
      </c>
      <c r="G52" s="20" t="s">
        <v>608</v>
      </c>
      <c r="H52" s="21">
        <v>15</v>
      </c>
      <c r="I52" s="21">
        <v>15</v>
      </c>
      <c r="J52" s="21"/>
    </row>
    <row r="53" ht="33.95" customHeight="1" spans="1:10">
      <c r="A53" s="27" t="s">
        <v>569</v>
      </c>
      <c r="B53" s="28" t="s">
        <v>570</v>
      </c>
      <c r="C53" s="25" t="s">
        <v>609</v>
      </c>
      <c r="D53" s="24" t="s">
        <v>549</v>
      </c>
      <c r="E53" s="7" t="s">
        <v>550</v>
      </c>
      <c r="F53" s="7" t="s">
        <v>610</v>
      </c>
      <c r="G53" s="7" t="s">
        <v>611</v>
      </c>
      <c r="H53" s="21">
        <v>15</v>
      </c>
      <c r="I53" s="21">
        <v>15</v>
      </c>
      <c r="J53" s="33" t="s">
        <v>11</v>
      </c>
    </row>
    <row r="54" ht="23.1" customHeight="1" spans="1:10">
      <c r="A54" s="6" t="s">
        <v>612</v>
      </c>
      <c r="B54" s="6"/>
      <c r="C54" s="6"/>
      <c r="D54" s="29"/>
      <c r="E54" s="29"/>
      <c r="F54" s="29"/>
      <c r="G54" s="29"/>
      <c r="H54" s="29"/>
      <c r="I54" s="29"/>
      <c r="J54" s="29"/>
    </row>
    <row r="55" ht="23.1" customHeight="1" spans="1:10">
      <c r="A55" s="6" t="s">
        <v>613</v>
      </c>
      <c r="B55" s="6"/>
      <c r="C55" s="6"/>
      <c r="D55" s="6"/>
      <c r="E55" s="6"/>
      <c r="F55" s="6"/>
      <c r="G55" s="6"/>
      <c r="H55" s="6">
        <f>SUM(H47:H53)</f>
        <v>100</v>
      </c>
      <c r="I55" s="6">
        <f>SUM(I47:I53)</f>
        <v>99</v>
      </c>
      <c r="J55" s="34" t="s">
        <v>614</v>
      </c>
    </row>
    <row r="56" spans="1:10">
      <c r="A56" s="30"/>
      <c r="B56" s="30"/>
      <c r="C56" s="30"/>
      <c r="D56" s="30"/>
      <c r="E56" s="30"/>
      <c r="F56" s="30"/>
      <c r="G56" s="30"/>
      <c r="H56" s="30"/>
      <c r="I56" s="30"/>
      <c r="J56" s="35"/>
    </row>
    <row r="57" spans="1:10">
      <c r="A57" s="31" t="s">
        <v>573</v>
      </c>
      <c r="B57" s="30"/>
      <c r="C57" s="30"/>
      <c r="D57" s="30"/>
      <c r="E57" s="30"/>
      <c r="F57" s="30"/>
      <c r="G57" s="30"/>
      <c r="H57" s="30"/>
      <c r="I57" s="30"/>
      <c r="J57" s="35"/>
    </row>
    <row r="58" spans="1:10">
      <c r="A58" s="31" t="s">
        <v>574</v>
      </c>
      <c r="B58" s="31"/>
      <c r="C58" s="31"/>
      <c r="D58" s="31"/>
      <c r="E58" s="31"/>
      <c r="F58" s="31"/>
      <c r="G58" s="31"/>
      <c r="H58" s="31"/>
      <c r="I58" s="31"/>
      <c r="J58" s="31"/>
    </row>
    <row r="59" spans="1:10">
      <c r="A59" s="31" t="s">
        <v>575</v>
      </c>
      <c r="B59" s="31"/>
      <c r="C59" s="31"/>
      <c r="D59" s="31"/>
      <c r="E59" s="31"/>
      <c r="F59" s="31"/>
      <c r="G59" s="31"/>
      <c r="H59" s="31"/>
      <c r="I59" s="31"/>
      <c r="J59" s="31"/>
    </row>
    <row r="60" spans="1:10">
      <c r="A60" s="31" t="s">
        <v>615</v>
      </c>
      <c r="B60" s="31"/>
      <c r="C60" s="31"/>
      <c r="D60" s="31"/>
      <c r="E60" s="31"/>
      <c r="F60" s="31"/>
      <c r="G60" s="31"/>
      <c r="H60" s="31"/>
      <c r="I60" s="31"/>
      <c r="J60" s="31"/>
    </row>
    <row r="61" spans="1:10">
      <c r="A61" s="31" t="s">
        <v>616</v>
      </c>
      <c r="B61" s="31"/>
      <c r="C61" s="31"/>
      <c r="D61" s="31"/>
      <c r="E61" s="31"/>
      <c r="F61" s="31"/>
      <c r="G61" s="31"/>
      <c r="H61" s="31"/>
      <c r="I61" s="31"/>
      <c r="J61" s="31"/>
    </row>
    <row r="62" spans="1:10">
      <c r="A62" s="31" t="s">
        <v>617</v>
      </c>
      <c r="B62" s="31"/>
      <c r="C62" s="31"/>
      <c r="D62" s="31"/>
      <c r="E62" s="31"/>
      <c r="F62" s="31"/>
      <c r="G62" s="31"/>
      <c r="H62" s="31"/>
      <c r="I62" s="31"/>
      <c r="J62" s="31"/>
    </row>
    <row r="63" spans="1:10">
      <c r="A63" s="31" t="s">
        <v>618</v>
      </c>
      <c r="B63" s="31"/>
      <c r="C63" s="31"/>
      <c r="D63" s="31"/>
      <c r="E63" s="31"/>
      <c r="F63" s="31"/>
      <c r="G63" s="31"/>
      <c r="H63" s="31"/>
      <c r="I63" s="31"/>
      <c r="J63" s="31"/>
    </row>
    <row r="65" ht="23.1" customHeight="1" spans="1:1">
      <c r="A65" s="4" t="s">
        <v>628</v>
      </c>
    </row>
    <row r="66" ht="22.5" spans="1:10">
      <c r="A66" s="5" t="s">
        <v>578</v>
      </c>
      <c r="B66" s="5"/>
      <c r="C66" s="5"/>
      <c r="D66" s="5"/>
      <c r="E66" s="5"/>
      <c r="F66" s="5"/>
      <c r="G66" s="5"/>
      <c r="H66" s="5"/>
      <c r="I66" s="5"/>
      <c r="J66" s="5"/>
    </row>
    <row r="67" ht="23.1" customHeight="1" spans="1:10">
      <c r="A67" s="5"/>
      <c r="B67" s="5"/>
      <c r="C67" s="5"/>
      <c r="D67" s="5"/>
      <c r="E67" s="5"/>
      <c r="F67" s="5"/>
      <c r="G67" s="5"/>
      <c r="H67" s="5"/>
      <c r="I67" s="5"/>
      <c r="J67" s="32" t="s">
        <v>188</v>
      </c>
    </row>
    <row r="68" ht="23.1" customHeight="1" spans="1:10">
      <c r="A68" s="6" t="s">
        <v>579</v>
      </c>
      <c r="B68" s="6"/>
      <c r="C68" s="7" t="s">
        <v>629</v>
      </c>
      <c r="D68" s="7"/>
      <c r="E68" s="7"/>
      <c r="F68" s="7"/>
      <c r="G68" s="7"/>
      <c r="H68" s="7"/>
      <c r="I68" s="7"/>
      <c r="J68" s="7"/>
    </row>
    <row r="69" ht="23.1" customHeight="1" spans="1:10">
      <c r="A69" s="6" t="s">
        <v>581</v>
      </c>
      <c r="B69" s="6"/>
      <c r="C69" s="7" t="s">
        <v>582</v>
      </c>
      <c r="D69" s="7"/>
      <c r="E69" s="7"/>
      <c r="F69" s="6" t="s">
        <v>583</v>
      </c>
      <c r="G69" s="7" t="s">
        <v>582</v>
      </c>
      <c r="H69" s="7"/>
      <c r="I69" s="7"/>
      <c r="J69" s="7"/>
    </row>
    <row r="70" ht="21.95" customHeight="1" spans="1:10">
      <c r="A70" s="6" t="s">
        <v>584</v>
      </c>
      <c r="B70" s="6"/>
      <c r="C70" s="6"/>
      <c r="D70" s="6" t="s">
        <v>585</v>
      </c>
      <c r="E70" s="6" t="s">
        <v>411</v>
      </c>
      <c r="F70" s="6" t="s">
        <v>586</v>
      </c>
      <c r="G70" s="6" t="s">
        <v>587</v>
      </c>
      <c r="H70" s="6" t="s">
        <v>588</v>
      </c>
      <c r="I70" s="6" t="s">
        <v>589</v>
      </c>
      <c r="J70" s="6"/>
    </row>
    <row r="71" ht="23.1" customHeight="1" spans="1:10">
      <c r="A71" s="6"/>
      <c r="B71" s="6"/>
      <c r="C71" s="8" t="s">
        <v>590</v>
      </c>
      <c r="D71" s="9">
        <v>150.78</v>
      </c>
      <c r="E71" s="9">
        <v>150.78</v>
      </c>
      <c r="F71" s="9">
        <v>150.78</v>
      </c>
      <c r="G71" s="6">
        <v>100</v>
      </c>
      <c r="H71" s="10">
        <v>1</v>
      </c>
      <c r="I71" s="11">
        <v>100</v>
      </c>
      <c r="J71" s="11"/>
    </row>
    <row r="72" ht="36" customHeight="1" spans="1:10">
      <c r="A72" s="6"/>
      <c r="B72" s="6"/>
      <c r="C72" s="8" t="s">
        <v>591</v>
      </c>
      <c r="D72" s="9">
        <v>150.78</v>
      </c>
      <c r="E72" s="9">
        <v>150.78</v>
      </c>
      <c r="F72" s="9">
        <v>150.78</v>
      </c>
      <c r="G72" s="6" t="s">
        <v>415</v>
      </c>
      <c r="H72" s="10">
        <v>1</v>
      </c>
      <c r="I72" s="11" t="s">
        <v>415</v>
      </c>
      <c r="J72" s="11"/>
    </row>
    <row r="73" ht="36" customHeight="1" spans="1:10">
      <c r="A73" s="6"/>
      <c r="B73" s="6"/>
      <c r="C73" s="8" t="s">
        <v>592</v>
      </c>
      <c r="D73" s="9"/>
      <c r="E73" s="9"/>
      <c r="F73" s="9"/>
      <c r="G73" s="6" t="s">
        <v>415</v>
      </c>
      <c r="H73" s="9"/>
      <c r="I73" s="11" t="s">
        <v>415</v>
      </c>
      <c r="J73" s="11"/>
    </row>
    <row r="74" ht="21.95" customHeight="1" spans="1:10">
      <c r="A74" s="6"/>
      <c r="B74" s="6"/>
      <c r="C74" s="8" t="s">
        <v>593</v>
      </c>
      <c r="D74" s="11" t="s">
        <v>415</v>
      </c>
      <c r="E74" s="11" t="s">
        <v>415</v>
      </c>
      <c r="F74" s="11" t="s">
        <v>415</v>
      </c>
      <c r="G74" s="6" t="s">
        <v>415</v>
      </c>
      <c r="H74" s="9"/>
      <c r="I74" s="11" t="s">
        <v>415</v>
      </c>
      <c r="J74" s="11"/>
    </row>
    <row r="75" ht="23.1" customHeight="1" spans="1:10">
      <c r="A75" s="6" t="s">
        <v>594</v>
      </c>
      <c r="B75" s="6" t="s">
        <v>595</v>
      </c>
      <c r="C75" s="6"/>
      <c r="D75" s="6"/>
      <c r="E75" s="6"/>
      <c r="F75" s="11" t="s">
        <v>510</v>
      </c>
      <c r="G75" s="11"/>
      <c r="H75" s="11"/>
      <c r="I75" s="11"/>
      <c r="J75" s="11"/>
    </row>
    <row r="76" ht="33" customHeight="1" spans="1:10">
      <c r="A76" s="6"/>
      <c r="B76" s="12" t="s">
        <v>630</v>
      </c>
      <c r="C76" s="13"/>
      <c r="D76" s="13"/>
      <c r="E76" s="14"/>
      <c r="F76" s="11" t="s">
        <v>597</v>
      </c>
      <c r="G76" s="11"/>
      <c r="H76" s="11"/>
      <c r="I76" s="11"/>
      <c r="J76" s="11"/>
    </row>
    <row r="77" ht="23.1" customHeight="1" spans="1:10">
      <c r="A77" s="15" t="s">
        <v>598</v>
      </c>
      <c r="B77" s="16"/>
      <c r="C77" s="17"/>
      <c r="D77" s="15" t="s">
        <v>599</v>
      </c>
      <c r="E77" s="16"/>
      <c r="F77" s="17"/>
      <c r="G77" s="18" t="s">
        <v>540</v>
      </c>
      <c r="H77" s="18" t="s">
        <v>587</v>
      </c>
      <c r="I77" s="18" t="s">
        <v>589</v>
      </c>
      <c r="J77" s="18" t="s">
        <v>541</v>
      </c>
    </row>
    <row r="78" ht="23.1" customHeight="1" spans="1:10">
      <c r="A78" s="19" t="s">
        <v>534</v>
      </c>
      <c r="B78" s="6" t="s">
        <v>535</v>
      </c>
      <c r="C78" s="6" t="s">
        <v>536</v>
      </c>
      <c r="D78" s="6" t="s">
        <v>537</v>
      </c>
      <c r="E78" s="6" t="s">
        <v>538</v>
      </c>
      <c r="F78" s="20" t="s">
        <v>539</v>
      </c>
      <c r="G78" s="21"/>
      <c r="H78" s="21"/>
      <c r="I78" s="21"/>
      <c r="J78" s="21"/>
    </row>
    <row r="79" ht="23.1" customHeight="1" spans="1:10">
      <c r="A79" s="22" t="s">
        <v>542</v>
      </c>
      <c r="B79" s="23" t="s">
        <v>543</v>
      </c>
      <c r="C79" s="8" t="s">
        <v>631</v>
      </c>
      <c r="D79" s="24" t="s">
        <v>545</v>
      </c>
      <c r="E79" s="6">
        <f>33.23+1.96</f>
        <v>35.19</v>
      </c>
      <c r="F79" s="20" t="s">
        <v>546</v>
      </c>
      <c r="G79" s="6">
        <v>35.19</v>
      </c>
      <c r="H79" s="21">
        <v>20</v>
      </c>
      <c r="I79" s="21">
        <v>20</v>
      </c>
      <c r="J79" s="21"/>
    </row>
    <row r="80" ht="23.1" customHeight="1" spans="1:10">
      <c r="A80" s="22"/>
      <c r="B80" s="23" t="s">
        <v>547</v>
      </c>
      <c r="C80" s="8" t="s">
        <v>627</v>
      </c>
      <c r="D80" s="24" t="s">
        <v>549</v>
      </c>
      <c r="E80" s="6">
        <v>95</v>
      </c>
      <c r="F80" s="20" t="s">
        <v>550</v>
      </c>
      <c r="G80" s="6">
        <v>100</v>
      </c>
      <c r="H80" s="21">
        <v>15</v>
      </c>
      <c r="I80" s="21">
        <v>15</v>
      </c>
      <c r="J80" s="21"/>
    </row>
    <row r="81" ht="23.1" customHeight="1" spans="1:10">
      <c r="A81" s="22"/>
      <c r="B81" s="22" t="s">
        <v>557</v>
      </c>
      <c r="C81" s="25" t="s">
        <v>604</v>
      </c>
      <c r="D81" s="24" t="s">
        <v>545</v>
      </c>
      <c r="E81" s="6">
        <v>150.78</v>
      </c>
      <c r="F81" s="20" t="s">
        <v>559</v>
      </c>
      <c r="G81" s="21">
        <v>150.78</v>
      </c>
      <c r="H81" s="21">
        <v>15</v>
      </c>
      <c r="I81" s="21">
        <v>15</v>
      </c>
      <c r="J81" s="21"/>
    </row>
    <row r="82" ht="36" customHeight="1" spans="1:10">
      <c r="A82" s="22" t="s">
        <v>560</v>
      </c>
      <c r="B82" s="22" t="s">
        <v>562</v>
      </c>
      <c r="C82" s="25" t="s">
        <v>605</v>
      </c>
      <c r="D82" s="24" t="s">
        <v>545</v>
      </c>
      <c r="E82" s="6" t="s">
        <v>606</v>
      </c>
      <c r="F82" s="20" t="s">
        <v>606</v>
      </c>
      <c r="G82" s="20" t="s">
        <v>606</v>
      </c>
      <c r="H82" s="21">
        <v>20</v>
      </c>
      <c r="I82" s="21">
        <v>20</v>
      </c>
      <c r="J82" s="21"/>
    </row>
    <row r="83" ht="36" customHeight="1" spans="1:10">
      <c r="A83" s="22"/>
      <c r="B83" s="26" t="s">
        <v>567</v>
      </c>
      <c r="C83" s="25" t="s">
        <v>607</v>
      </c>
      <c r="D83" s="24" t="s">
        <v>545</v>
      </c>
      <c r="E83" s="6" t="s">
        <v>608</v>
      </c>
      <c r="F83" s="20" t="s">
        <v>608</v>
      </c>
      <c r="G83" s="20" t="s">
        <v>608</v>
      </c>
      <c r="H83" s="21">
        <v>15</v>
      </c>
      <c r="I83" s="21">
        <v>15</v>
      </c>
      <c r="J83" s="21"/>
    </row>
    <row r="84" ht="36" customHeight="1" spans="1:10">
      <c r="A84" s="27" t="s">
        <v>569</v>
      </c>
      <c r="B84" s="28" t="s">
        <v>570</v>
      </c>
      <c r="C84" s="25" t="s">
        <v>609</v>
      </c>
      <c r="D84" s="24" t="s">
        <v>549</v>
      </c>
      <c r="E84" s="7" t="s">
        <v>550</v>
      </c>
      <c r="F84" s="7" t="s">
        <v>610</v>
      </c>
      <c r="G84" s="7" t="s">
        <v>611</v>
      </c>
      <c r="H84" s="21">
        <v>15</v>
      </c>
      <c r="I84" s="21">
        <v>15</v>
      </c>
      <c r="J84" s="33" t="s">
        <v>11</v>
      </c>
    </row>
    <row r="85" ht="23.1" customHeight="1" spans="1:10">
      <c r="A85" s="6" t="s">
        <v>612</v>
      </c>
      <c r="B85" s="6"/>
      <c r="C85" s="6"/>
      <c r="D85" s="29"/>
      <c r="E85" s="29"/>
      <c r="F85" s="29"/>
      <c r="G85" s="29"/>
      <c r="H85" s="29"/>
      <c r="I85" s="29"/>
      <c r="J85" s="29"/>
    </row>
    <row r="86" ht="23.1" customHeight="1" spans="1:10">
      <c r="A86" s="6" t="s">
        <v>613</v>
      </c>
      <c r="B86" s="6"/>
      <c r="C86" s="6"/>
      <c r="D86" s="6"/>
      <c r="E86" s="6"/>
      <c r="F86" s="6"/>
      <c r="G86" s="6"/>
      <c r="H86" s="6">
        <f>SUM(H79:H84)</f>
        <v>100</v>
      </c>
      <c r="I86" s="6">
        <f>SUM(I79:I84)</f>
        <v>100</v>
      </c>
      <c r="J86" s="34" t="s">
        <v>614</v>
      </c>
    </row>
    <row r="87" spans="1:10">
      <c r="A87" s="30"/>
      <c r="B87" s="30"/>
      <c r="C87" s="30"/>
      <c r="D87" s="30"/>
      <c r="E87" s="30"/>
      <c r="F87" s="30"/>
      <c r="G87" s="30"/>
      <c r="H87" s="30"/>
      <c r="I87" s="30"/>
      <c r="J87" s="35"/>
    </row>
    <row r="88" spans="1:10">
      <c r="A88" s="31" t="s">
        <v>573</v>
      </c>
      <c r="B88" s="30"/>
      <c r="C88" s="30"/>
      <c r="D88" s="30"/>
      <c r="E88" s="30"/>
      <c r="F88" s="30"/>
      <c r="G88" s="30"/>
      <c r="H88" s="30"/>
      <c r="I88" s="30"/>
      <c r="J88" s="35"/>
    </row>
    <row r="89" spans="1:10">
      <c r="A89" s="31" t="s">
        <v>574</v>
      </c>
      <c r="B89" s="31"/>
      <c r="C89" s="31"/>
      <c r="D89" s="31"/>
      <c r="E89" s="31"/>
      <c r="F89" s="31"/>
      <c r="G89" s="31"/>
      <c r="H89" s="31"/>
      <c r="I89" s="31"/>
      <c r="J89" s="31"/>
    </row>
    <row r="90" spans="1:10">
      <c r="A90" s="31" t="s">
        <v>575</v>
      </c>
      <c r="B90" s="31"/>
      <c r="C90" s="31"/>
      <c r="D90" s="31"/>
      <c r="E90" s="31"/>
      <c r="F90" s="31"/>
      <c r="G90" s="31"/>
      <c r="H90" s="31"/>
      <c r="I90" s="31"/>
      <c r="J90" s="31"/>
    </row>
    <row r="91" spans="1:10">
      <c r="A91" s="31" t="s">
        <v>615</v>
      </c>
      <c r="B91" s="31"/>
      <c r="C91" s="31"/>
      <c r="D91" s="31"/>
      <c r="E91" s="31"/>
      <c r="F91" s="31"/>
      <c r="G91" s="31"/>
      <c r="H91" s="31"/>
      <c r="I91" s="31"/>
      <c r="J91" s="31"/>
    </row>
    <row r="92" spans="1:10">
      <c r="A92" s="31" t="s">
        <v>616</v>
      </c>
      <c r="B92" s="31"/>
      <c r="C92" s="31"/>
      <c r="D92" s="31"/>
      <c r="E92" s="31"/>
      <c r="F92" s="31"/>
      <c r="G92" s="31"/>
      <c r="H92" s="31"/>
      <c r="I92" s="31"/>
      <c r="J92" s="31"/>
    </row>
    <row r="93" spans="1:10">
      <c r="A93" s="31" t="s">
        <v>617</v>
      </c>
      <c r="B93" s="31"/>
      <c r="C93" s="31"/>
      <c r="D93" s="31"/>
      <c r="E93" s="31"/>
      <c r="F93" s="31"/>
      <c r="G93" s="31"/>
      <c r="H93" s="31"/>
      <c r="I93" s="31"/>
      <c r="J93" s="31"/>
    </row>
    <row r="94" spans="1:10">
      <c r="A94" s="31" t="s">
        <v>618</v>
      </c>
      <c r="B94" s="31"/>
      <c r="C94" s="31"/>
      <c r="D94" s="31"/>
      <c r="E94" s="31"/>
      <c r="F94" s="31"/>
      <c r="G94" s="31"/>
      <c r="H94" s="31"/>
      <c r="I94" s="31"/>
      <c r="J94" s="31"/>
    </row>
    <row r="96" spans="1:1">
      <c r="A96" s="4" t="s">
        <v>632</v>
      </c>
    </row>
    <row r="97" ht="22.5" spans="1:10">
      <c r="A97" s="5" t="s">
        <v>578</v>
      </c>
      <c r="B97" s="5"/>
      <c r="C97" s="5"/>
      <c r="D97" s="5"/>
      <c r="E97" s="5"/>
      <c r="F97" s="5"/>
      <c r="G97" s="5"/>
      <c r="H97" s="5"/>
      <c r="I97" s="5"/>
      <c r="J97" s="5"/>
    </row>
    <row r="98" ht="22.5" spans="1:10">
      <c r="A98" s="5"/>
      <c r="B98" s="5"/>
      <c r="C98" s="5"/>
      <c r="D98" s="5"/>
      <c r="E98" s="5"/>
      <c r="F98" s="5"/>
      <c r="G98" s="5"/>
      <c r="H98" s="5"/>
      <c r="I98" s="5"/>
      <c r="J98" s="32" t="s">
        <v>188</v>
      </c>
    </row>
    <row r="99" ht="18.95" customHeight="1" spans="1:10">
      <c r="A99" s="6" t="s">
        <v>579</v>
      </c>
      <c r="B99" s="6"/>
      <c r="C99" s="7" t="s">
        <v>633</v>
      </c>
      <c r="D99" s="7"/>
      <c r="E99" s="7"/>
      <c r="F99" s="7"/>
      <c r="G99" s="7"/>
      <c r="H99" s="7"/>
      <c r="I99" s="7"/>
      <c r="J99" s="7"/>
    </row>
    <row r="100" ht="18.95" customHeight="1" spans="1:10">
      <c r="A100" s="6" t="s">
        <v>581</v>
      </c>
      <c r="B100" s="6"/>
      <c r="C100" s="7" t="s">
        <v>582</v>
      </c>
      <c r="D100" s="7"/>
      <c r="E100" s="7"/>
      <c r="F100" s="6" t="s">
        <v>583</v>
      </c>
      <c r="G100" s="7" t="s">
        <v>582</v>
      </c>
      <c r="H100" s="7"/>
      <c r="I100" s="7"/>
      <c r="J100" s="7"/>
    </row>
    <row r="101" ht="21.95" customHeight="1" spans="1:10">
      <c r="A101" s="6" t="s">
        <v>584</v>
      </c>
      <c r="B101" s="6"/>
      <c r="C101" s="6"/>
      <c r="D101" s="6" t="s">
        <v>585</v>
      </c>
      <c r="E101" s="6" t="s">
        <v>411</v>
      </c>
      <c r="F101" s="6" t="s">
        <v>586</v>
      </c>
      <c r="G101" s="6" t="s">
        <v>587</v>
      </c>
      <c r="H101" s="6" t="s">
        <v>588</v>
      </c>
      <c r="I101" s="6" t="s">
        <v>589</v>
      </c>
      <c r="J101" s="6"/>
    </row>
    <row r="102" ht="21" customHeight="1" spans="1:10">
      <c r="A102" s="6"/>
      <c r="B102" s="6"/>
      <c r="C102" s="8" t="s">
        <v>590</v>
      </c>
      <c r="D102" s="9">
        <v>293.99</v>
      </c>
      <c r="E102" s="9">
        <v>293.99</v>
      </c>
      <c r="F102" s="9">
        <v>293.99</v>
      </c>
      <c r="G102" s="6">
        <v>100</v>
      </c>
      <c r="H102" s="10">
        <v>1</v>
      </c>
      <c r="I102" s="11">
        <v>100</v>
      </c>
      <c r="J102" s="11"/>
    </row>
    <row r="103" ht="36" customHeight="1" spans="1:10">
      <c r="A103" s="6"/>
      <c r="B103" s="6"/>
      <c r="C103" s="8" t="s">
        <v>591</v>
      </c>
      <c r="D103" s="9">
        <v>293.99</v>
      </c>
      <c r="E103" s="9">
        <v>293.99</v>
      </c>
      <c r="F103" s="9">
        <v>293.99</v>
      </c>
      <c r="G103" s="6" t="s">
        <v>415</v>
      </c>
      <c r="H103" s="10">
        <v>1</v>
      </c>
      <c r="I103" s="11" t="s">
        <v>415</v>
      </c>
      <c r="J103" s="11"/>
    </row>
    <row r="104" ht="36" customHeight="1" spans="1:10">
      <c r="A104" s="6"/>
      <c r="B104" s="6"/>
      <c r="C104" s="8" t="s">
        <v>592</v>
      </c>
      <c r="D104" s="9"/>
      <c r="E104" s="9"/>
      <c r="F104" s="9"/>
      <c r="G104" s="6" t="s">
        <v>415</v>
      </c>
      <c r="H104" s="9"/>
      <c r="I104" s="11" t="s">
        <v>415</v>
      </c>
      <c r="J104" s="11"/>
    </row>
    <row r="105" ht="18.95" customHeight="1" spans="1:10">
      <c r="A105" s="6"/>
      <c r="B105" s="6"/>
      <c r="C105" s="8" t="s">
        <v>593</v>
      </c>
      <c r="D105" s="11" t="s">
        <v>415</v>
      </c>
      <c r="E105" s="11" t="s">
        <v>415</v>
      </c>
      <c r="F105" s="11" t="s">
        <v>415</v>
      </c>
      <c r="G105" s="6" t="s">
        <v>415</v>
      </c>
      <c r="H105" s="9"/>
      <c r="I105" s="11" t="s">
        <v>415</v>
      </c>
      <c r="J105" s="11"/>
    </row>
    <row r="106" ht="18.95" customHeight="1" spans="1:10">
      <c r="A106" s="6" t="s">
        <v>594</v>
      </c>
      <c r="B106" s="6" t="s">
        <v>595</v>
      </c>
      <c r="C106" s="6"/>
      <c r="D106" s="6"/>
      <c r="E106" s="6"/>
      <c r="F106" s="11" t="s">
        <v>510</v>
      </c>
      <c r="G106" s="11"/>
      <c r="H106" s="11"/>
      <c r="I106" s="11"/>
      <c r="J106" s="11"/>
    </row>
    <row r="107" ht="33" customHeight="1" spans="1:10">
      <c r="A107" s="6"/>
      <c r="B107" s="12" t="s">
        <v>634</v>
      </c>
      <c r="C107" s="13"/>
      <c r="D107" s="13"/>
      <c r="E107" s="14"/>
      <c r="F107" s="11" t="s">
        <v>597</v>
      </c>
      <c r="G107" s="11"/>
      <c r="H107" s="11"/>
      <c r="I107" s="11"/>
      <c r="J107" s="11"/>
    </row>
    <row r="108" ht="18.95" customHeight="1" spans="1:10">
      <c r="A108" s="15" t="s">
        <v>598</v>
      </c>
      <c r="B108" s="16"/>
      <c r="C108" s="17"/>
      <c r="D108" s="15" t="s">
        <v>599</v>
      </c>
      <c r="E108" s="16"/>
      <c r="F108" s="17"/>
      <c r="G108" s="18" t="s">
        <v>540</v>
      </c>
      <c r="H108" s="18" t="s">
        <v>587</v>
      </c>
      <c r="I108" s="18" t="s">
        <v>589</v>
      </c>
      <c r="J108" s="18" t="s">
        <v>541</v>
      </c>
    </row>
    <row r="109" ht="18.95" customHeight="1" spans="1:10">
      <c r="A109" s="19" t="s">
        <v>534</v>
      </c>
      <c r="B109" s="6" t="s">
        <v>535</v>
      </c>
      <c r="C109" s="6" t="s">
        <v>536</v>
      </c>
      <c r="D109" s="6" t="s">
        <v>537</v>
      </c>
      <c r="E109" s="6" t="s">
        <v>538</v>
      </c>
      <c r="F109" s="20" t="s">
        <v>539</v>
      </c>
      <c r="G109" s="21"/>
      <c r="H109" s="21"/>
      <c r="I109" s="21"/>
      <c r="J109" s="21"/>
    </row>
    <row r="110" ht="18.95" customHeight="1" spans="1:10">
      <c r="A110" s="22" t="s">
        <v>542</v>
      </c>
      <c r="B110" s="23" t="s">
        <v>543</v>
      </c>
      <c r="C110" s="8" t="s">
        <v>635</v>
      </c>
      <c r="D110" s="24" t="s">
        <v>545</v>
      </c>
      <c r="E110" s="6">
        <f>33.23+1.96</f>
        <v>35.19</v>
      </c>
      <c r="F110" s="20" t="s">
        <v>546</v>
      </c>
      <c r="G110" s="6">
        <f>33.23+1.96</f>
        <v>35.19</v>
      </c>
      <c r="H110" s="21">
        <v>20</v>
      </c>
      <c r="I110" s="21">
        <v>20</v>
      </c>
      <c r="J110" s="21"/>
    </row>
    <row r="111" ht="18.95" customHeight="1" spans="1:10">
      <c r="A111" s="22"/>
      <c r="B111" s="23" t="s">
        <v>547</v>
      </c>
      <c r="C111" s="8" t="s">
        <v>627</v>
      </c>
      <c r="D111" s="24" t="s">
        <v>549</v>
      </c>
      <c r="E111" s="6">
        <v>95</v>
      </c>
      <c r="F111" s="20" t="s">
        <v>550</v>
      </c>
      <c r="G111" s="6">
        <v>95</v>
      </c>
      <c r="H111" s="21">
        <v>15</v>
      </c>
      <c r="I111" s="21">
        <v>15</v>
      </c>
      <c r="J111" s="21"/>
    </row>
    <row r="112" ht="18.95" customHeight="1" spans="1:10">
      <c r="A112" s="22"/>
      <c r="B112" s="22" t="s">
        <v>557</v>
      </c>
      <c r="C112" s="25" t="s">
        <v>636</v>
      </c>
      <c r="D112" s="24" t="s">
        <v>545</v>
      </c>
      <c r="E112" s="6">
        <v>293.99</v>
      </c>
      <c r="F112" s="20" t="s">
        <v>559</v>
      </c>
      <c r="G112" s="6">
        <v>293.99</v>
      </c>
      <c r="H112" s="21">
        <v>15</v>
      </c>
      <c r="I112" s="21">
        <v>15</v>
      </c>
      <c r="J112" s="21"/>
    </row>
    <row r="113" ht="24" spans="1:10">
      <c r="A113" s="22" t="s">
        <v>560</v>
      </c>
      <c r="B113" s="22" t="s">
        <v>562</v>
      </c>
      <c r="C113" s="25" t="s">
        <v>605</v>
      </c>
      <c r="D113" s="24" t="s">
        <v>545</v>
      </c>
      <c r="E113" s="6" t="s">
        <v>606</v>
      </c>
      <c r="F113" s="20" t="s">
        <v>606</v>
      </c>
      <c r="G113" s="6" t="s">
        <v>606</v>
      </c>
      <c r="H113" s="21">
        <v>20</v>
      </c>
      <c r="I113" s="21">
        <v>20</v>
      </c>
      <c r="J113" s="21"/>
    </row>
    <row r="114" ht="24" spans="1:10">
      <c r="A114" s="22"/>
      <c r="B114" s="26" t="s">
        <v>567</v>
      </c>
      <c r="C114" s="25" t="s">
        <v>607</v>
      </c>
      <c r="D114" s="24" t="s">
        <v>545</v>
      </c>
      <c r="E114" s="6" t="s">
        <v>608</v>
      </c>
      <c r="F114" s="20" t="s">
        <v>608</v>
      </c>
      <c r="G114" s="6" t="s">
        <v>608</v>
      </c>
      <c r="H114" s="21">
        <v>15</v>
      </c>
      <c r="I114" s="21">
        <v>15</v>
      </c>
      <c r="J114" s="21"/>
    </row>
    <row r="115" ht="24" spans="1:10">
      <c r="A115" s="27" t="s">
        <v>569</v>
      </c>
      <c r="B115" s="28" t="s">
        <v>570</v>
      </c>
      <c r="C115" s="25" t="s">
        <v>609</v>
      </c>
      <c r="D115" s="24" t="s">
        <v>549</v>
      </c>
      <c r="E115" s="7" t="s">
        <v>550</v>
      </c>
      <c r="F115" s="7" t="s">
        <v>610</v>
      </c>
      <c r="G115" s="7" t="s">
        <v>550</v>
      </c>
      <c r="H115" s="21">
        <v>15</v>
      </c>
      <c r="I115" s="21">
        <v>15</v>
      </c>
      <c r="J115" s="33" t="s">
        <v>11</v>
      </c>
    </row>
    <row r="116" ht="18.95" customHeight="1" spans="1:10">
      <c r="A116" s="6" t="s">
        <v>612</v>
      </c>
      <c r="B116" s="6"/>
      <c r="C116" s="6"/>
      <c r="D116" s="29"/>
      <c r="E116" s="29"/>
      <c r="F116" s="29"/>
      <c r="G116" s="29"/>
      <c r="H116" s="29"/>
      <c r="I116" s="29"/>
      <c r="J116" s="29"/>
    </row>
    <row r="117" ht="18.95" customHeight="1" spans="1:10">
      <c r="A117" s="6" t="s">
        <v>613</v>
      </c>
      <c r="B117" s="6"/>
      <c r="C117" s="6"/>
      <c r="D117" s="6"/>
      <c r="E117" s="6"/>
      <c r="F117" s="6"/>
      <c r="G117" s="6"/>
      <c r="H117" s="6">
        <f>SUM(H110:H115)</f>
        <v>100</v>
      </c>
      <c r="I117" s="6">
        <f>SUM(I110:I115)</f>
        <v>100</v>
      </c>
      <c r="J117" s="34" t="s">
        <v>614</v>
      </c>
    </row>
    <row r="118" spans="1:10">
      <c r="A118" s="30"/>
      <c r="B118" s="30"/>
      <c r="C118" s="30"/>
      <c r="D118" s="30"/>
      <c r="E118" s="30"/>
      <c r="F118" s="30"/>
      <c r="G118" s="30"/>
      <c r="H118" s="30"/>
      <c r="I118" s="30"/>
      <c r="J118" s="35"/>
    </row>
    <row r="119" spans="1:10">
      <c r="A119" s="31" t="s">
        <v>573</v>
      </c>
      <c r="B119" s="30"/>
      <c r="C119" s="30"/>
      <c r="D119" s="30"/>
      <c r="E119" s="30"/>
      <c r="F119" s="30"/>
      <c r="G119" s="30"/>
      <c r="H119" s="30"/>
      <c r="I119" s="30"/>
      <c r="J119" s="35"/>
    </row>
    <row r="120" spans="1:10">
      <c r="A120" s="31" t="s">
        <v>574</v>
      </c>
      <c r="B120" s="31"/>
      <c r="C120" s="31"/>
      <c r="D120" s="31"/>
      <c r="E120" s="31"/>
      <c r="F120" s="31"/>
      <c r="G120" s="31"/>
      <c r="H120" s="31"/>
      <c r="I120" s="31"/>
      <c r="J120" s="31"/>
    </row>
    <row r="121" spans="1:10">
      <c r="A121" s="31" t="s">
        <v>575</v>
      </c>
      <c r="B121" s="31"/>
      <c r="C121" s="31"/>
      <c r="D121" s="31"/>
      <c r="E121" s="31"/>
      <c r="F121" s="31"/>
      <c r="G121" s="31"/>
      <c r="H121" s="31"/>
      <c r="I121" s="31"/>
      <c r="J121" s="31"/>
    </row>
    <row r="122" spans="1:10">
      <c r="A122" s="31" t="s">
        <v>615</v>
      </c>
      <c r="B122" s="31"/>
      <c r="C122" s="31"/>
      <c r="D122" s="31"/>
      <c r="E122" s="31"/>
      <c r="F122" s="31"/>
      <c r="G122" s="31"/>
      <c r="H122" s="31"/>
      <c r="I122" s="31"/>
      <c r="J122" s="31"/>
    </row>
    <row r="123" spans="1:10">
      <c r="A123" s="31" t="s">
        <v>616</v>
      </c>
      <c r="B123" s="31"/>
      <c r="C123" s="31"/>
      <c r="D123" s="31"/>
      <c r="E123" s="31"/>
      <c r="F123" s="31"/>
      <c r="G123" s="31"/>
      <c r="H123" s="31"/>
      <c r="I123" s="31"/>
      <c r="J123" s="31"/>
    </row>
    <row r="124" spans="1:10">
      <c r="A124" s="31" t="s">
        <v>617</v>
      </c>
      <c r="B124" s="31"/>
      <c r="C124" s="31"/>
      <c r="D124" s="31"/>
      <c r="E124" s="31"/>
      <c r="F124" s="31"/>
      <c r="G124" s="31"/>
      <c r="H124" s="31"/>
      <c r="I124" s="31"/>
      <c r="J124" s="31"/>
    </row>
    <row r="125" spans="1:10">
      <c r="A125" s="31" t="s">
        <v>618</v>
      </c>
      <c r="B125" s="31"/>
      <c r="C125" s="31"/>
      <c r="D125" s="31"/>
      <c r="E125" s="31"/>
      <c r="F125" s="31"/>
      <c r="G125" s="31"/>
      <c r="H125" s="31"/>
      <c r="I125" s="31"/>
      <c r="J125" s="31"/>
    </row>
    <row r="127" spans="1:1">
      <c r="A127" s="4" t="s">
        <v>637</v>
      </c>
    </row>
    <row r="128" ht="22.5" spans="1:10">
      <c r="A128" s="5" t="s">
        <v>578</v>
      </c>
      <c r="B128" s="5"/>
      <c r="C128" s="5"/>
      <c r="D128" s="5"/>
      <c r="E128" s="5"/>
      <c r="F128" s="5"/>
      <c r="G128" s="5"/>
      <c r="H128" s="5"/>
      <c r="I128" s="5"/>
      <c r="J128" s="5"/>
    </row>
    <row r="129" ht="22.5" spans="1:10">
      <c r="A129" s="5"/>
      <c r="B129" s="5"/>
      <c r="C129" s="5"/>
      <c r="D129" s="5"/>
      <c r="E129" s="5"/>
      <c r="F129" s="5"/>
      <c r="G129" s="5"/>
      <c r="H129" s="5"/>
      <c r="I129" s="5"/>
      <c r="J129" s="32" t="s">
        <v>188</v>
      </c>
    </row>
    <row r="130" ht="20.1" customHeight="1" spans="1:10">
      <c r="A130" s="6" t="s">
        <v>579</v>
      </c>
      <c r="B130" s="6"/>
      <c r="C130" s="7" t="s">
        <v>638</v>
      </c>
      <c r="D130" s="7"/>
      <c r="E130" s="7"/>
      <c r="F130" s="7"/>
      <c r="G130" s="7"/>
      <c r="H130" s="7"/>
      <c r="I130" s="7"/>
      <c r="J130" s="7"/>
    </row>
    <row r="131" ht="20.1" customHeight="1" spans="1:10">
      <c r="A131" s="6" t="s">
        <v>581</v>
      </c>
      <c r="B131" s="6"/>
      <c r="C131" s="7" t="s">
        <v>582</v>
      </c>
      <c r="D131" s="7"/>
      <c r="E131" s="7"/>
      <c r="F131" s="6" t="s">
        <v>583</v>
      </c>
      <c r="G131" s="7" t="s">
        <v>582</v>
      </c>
      <c r="H131" s="7"/>
      <c r="I131" s="7"/>
      <c r="J131" s="7"/>
    </row>
    <row r="132" ht="21.95" customHeight="1" spans="1:10">
      <c r="A132" s="6" t="s">
        <v>584</v>
      </c>
      <c r="B132" s="6"/>
      <c r="C132" s="6"/>
      <c r="D132" s="6" t="s">
        <v>585</v>
      </c>
      <c r="E132" s="6" t="s">
        <v>411</v>
      </c>
      <c r="F132" s="6" t="s">
        <v>586</v>
      </c>
      <c r="G132" s="6" t="s">
        <v>587</v>
      </c>
      <c r="H132" s="6" t="s">
        <v>588</v>
      </c>
      <c r="I132" s="6" t="s">
        <v>589</v>
      </c>
      <c r="J132" s="6"/>
    </row>
    <row r="133" ht="20.1" customHeight="1" spans="1:10">
      <c r="A133" s="6"/>
      <c r="B133" s="6"/>
      <c r="C133" s="8" t="s">
        <v>590</v>
      </c>
      <c r="D133" s="9">
        <v>34.58</v>
      </c>
      <c r="E133" s="9">
        <v>34.58</v>
      </c>
      <c r="F133" s="9">
        <v>34.58</v>
      </c>
      <c r="G133" s="6">
        <v>100</v>
      </c>
      <c r="H133" s="10">
        <v>1</v>
      </c>
      <c r="I133" s="11">
        <v>99</v>
      </c>
      <c r="J133" s="11"/>
    </row>
    <row r="134" ht="36" customHeight="1" spans="1:10">
      <c r="A134" s="6"/>
      <c r="B134" s="6"/>
      <c r="C134" s="8" t="s">
        <v>591</v>
      </c>
      <c r="D134" s="9">
        <v>34.58</v>
      </c>
      <c r="E134" s="9">
        <v>34.58</v>
      </c>
      <c r="F134" s="9">
        <v>34.58</v>
      </c>
      <c r="G134" s="6" t="s">
        <v>415</v>
      </c>
      <c r="H134" s="10">
        <v>1</v>
      </c>
      <c r="I134" s="11" t="s">
        <v>415</v>
      </c>
      <c r="J134" s="11"/>
    </row>
    <row r="135" ht="36" customHeight="1" spans="1:10">
      <c r="A135" s="6"/>
      <c r="B135" s="6"/>
      <c r="C135" s="8" t="s">
        <v>592</v>
      </c>
      <c r="D135" s="9"/>
      <c r="E135" s="9"/>
      <c r="F135" s="9"/>
      <c r="G135" s="6" t="s">
        <v>415</v>
      </c>
      <c r="H135" s="9"/>
      <c r="I135" s="11" t="s">
        <v>415</v>
      </c>
      <c r="J135" s="11"/>
    </row>
    <row r="136" ht="20.1" customHeight="1" spans="1:10">
      <c r="A136" s="6"/>
      <c r="B136" s="6"/>
      <c r="C136" s="8" t="s">
        <v>593</v>
      </c>
      <c r="D136" s="11" t="s">
        <v>415</v>
      </c>
      <c r="E136" s="11" t="s">
        <v>415</v>
      </c>
      <c r="F136" s="11" t="s">
        <v>415</v>
      </c>
      <c r="G136" s="6" t="s">
        <v>415</v>
      </c>
      <c r="H136" s="9"/>
      <c r="I136" s="11" t="s">
        <v>415</v>
      </c>
      <c r="J136" s="11"/>
    </row>
    <row r="137" ht="20.1" customHeight="1" spans="1:10">
      <c r="A137" s="6" t="s">
        <v>594</v>
      </c>
      <c r="B137" s="6" t="s">
        <v>595</v>
      </c>
      <c r="C137" s="6"/>
      <c r="D137" s="6"/>
      <c r="E137" s="6"/>
      <c r="F137" s="11" t="s">
        <v>510</v>
      </c>
      <c r="G137" s="11"/>
      <c r="H137" s="11"/>
      <c r="I137" s="11"/>
      <c r="J137" s="11"/>
    </row>
    <row r="138" ht="38.1" customHeight="1" spans="1:10">
      <c r="A138" s="6"/>
      <c r="B138" s="12" t="s">
        <v>639</v>
      </c>
      <c r="C138" s="13"/>
      <c r="D138" s="13"/>
      <c r="E138" s="14"/>
      <c r="F138" s="11" t="s">
        <v>597</v>
      </c>
      <c r="G138" s="11"/>
      <c r="H138" s="11"/>
      <c r="I138" s="11"/>
      <c r="J138" s="11"/>
    </row>
    <row r="139" ht="20.1" customHeight="1" spans="1:10">
      <c r="A139" s="15" t="s">
        <v>598</v>
      </c>
      <c r="B139" s="16"/>
      <c r="C139" s="17"/>
      <c r="D139" s="15" t="s">
        <v>599</v>
      </c>
      <c r="E139" s="16"/>
      <c r="F139" s="17"/>
      <c r="G139" s="18" t="s">
        <v>540</v>
      </c>
      <c r="H139" s="18" t="s">
        <v>587</v>
      </c>
      <c r="I139" s="18" t="s">
        <v>589</v>
      </c>
      <c r="J139" s="18" t="s">
        <v>541</v>
      </c>
    </row>
    <row r="140" ht="20.1" customHeight="1" spans="1:10">
      <c r="A140" s="19" t="s">
        <v>534</v>
      </c>
      <c r="B140" s="6" t="s">
        <v>535</v>
      </c>
      <c r="C140" s="6" t="s">
        <v>536</v>
      </c>
      <c r="D140" s="6" t="s">
        <v>537</v>
      </c>
      <c r="E140" s="6" t="s">
        <v>538</v>
      </c>
      <c r="F140" s="20" t="s">
        <v>539</v>
      </c>
      <c r="G140" s="21"/>
      <c r="H140" s="21"/>
      <c r="I140" s="21"/>
      <c r="J140" s="21"/>
    </row>
    <row r="141" ht="36" customHeight="1" spans="1:10">
      <c r="A141" s="22" t="s">
        <v>542</v>
      </c>
      <c r="B141" s="23" t="s">
        <v>543</v>
      </c>
      <c r="C141" s="8" t="s">
        <v>640</v>
      </c>
      <c r="D141" s="24" t="s">
        <v>545</v>
      </c>
      <c r="E141" s="6">
        <v>0.05</v>
      </c>
      <c r="F141" s="20" t="s">
        <v>546</v>
      </c>
      <c r="G141" s="6">
        <v>0.05</v>
      </c>
      <c r="H141" s="21">
        <v>20</v>
      </c>
      <c r="I141" s="21">
        <v>20</v>
      </c>
      <c r="J141" s="21"/>
    </row>
    <row r="142" ht="20.1" customHeight="1" spans="1:10">
      <c r="A142" s="22"/>
      <c r="B142" s="23" t="s">
        <v>547</v>
      </c>
      <c r="C142" s="8" t="s">
        <v>641</v>
      </c>
      <c r="D142" s="24" t="s">
        <v>549</v>
      </c>
      <c r="E142" s="6" t="s">
        <v>642</v>
      </c>
      <c r="F142" s="20" t="s">
        <v>550</v>
      </c>
      <c r="G142" s="6">
        <v>3</v>
      </c>
      <c r="H142" s="21">
        <v>15</v>
      </c>
      <c r="I142" s="21">
        <v>15</v>
      </c>
      <c r="J142" s="21"/>
    </row>
    <row r="143" ht="20.1" customHeight="1" spans="1:10">
      <c r="A143" s="22"/>
      <c r="B143" s="22" t="s">
        <v>557</v>
      </c>
      <c r="C143" s="25" t="s">
        <v>636</v>
      </c>
      <c r="D143" s="24" t="s">
        <v>545</v>
      </c>
      <c r="E143" s="6">
        <v>35</v>
      </c>
      <c r="F143" s="20" t="s">
        <v>559</v>
      </c>
      <c r="G143" s="6">
        <v>34.58</v>
      </c>
      <c r="H143" s="21">
        <v>14</v>
      </c>
      <c r="I143" s="21">
        <v>14</v>
      </c>
      <c r="J143" s="21"/>
    </row>
    <row r="144" ht="36" customHeight="1" spans="1:10">
      <c r="A144" s="22" t="s">
        <v>560</v>
      </c>
      <c r="B144" s="22" t="s">
        <v>562</v>
      </c>
      <c r="C144" s="25" t="s">
        <v>605</v>
      </c>
      <c r="D144" s="24" t="s">
        <v>545</v>
      </c>
      <c r="E144" s="6" t="s">
        <v>606</v>
      </c>
      <c r="F144" s="20" t="s">
        <v>606</v>
      </c>
      <c r="G144" s="6" t="s">
        <v>606</v>
      </c>
      <c r="H144" s="21">
        <v>20</v>
      </c>
      <c r="I144" s="21">
        <v>20</v>
      </c>
      <c r="J144" s="21"/>
    </row>
    <row r="145" ht="24" spans="1:10">
      <c r="A145" s="22"/>
      <c r="B145" s="26" t="s">
        <v>567</v>
      </c>
      <c r="C145" s="25" t="s">
        <v>607</v>
      </c>
      <c r="D145" s="24" t="s">
        <v>545</v>
      </c>
      <c r="E145" s="6" t="s">
        <v>608</v>
      </c>
      <c r="F145" s="20" t="s">
        <v>608</v>
      </c>
      <c r="G145" s="6" t="s">
        <v>608</v>
      </c>
      <c r="H145" s="21">
        <v>15</v>
      </c>
      <c r="I145" s="21">
        <v>15</v>
      </c>
      <c r="J145" s="21"/>
    </row>
    <row r="146" ht="24" spans="1:10">
      <c r="A146" s="27" t="s">
        <v>569</v>
      </c>
      <c r="B146" s="28" t="s">
        <v>570</v>
      </c>
      <c r="C146" s="25" t="s">
        <v>643</v>
      </c>
      <c r="D146" s="24" t="s">
        <v>549</v>
      </c>
      <c r="E146" s="7" t="s">
        <v>550</v>
      </c>
      <c r="F146" s="7" t="s">
        <v>610</v>
      </c>
      <c r="G146" s="7" t="s">
        <v>550</v>
      </c>
      <c r="H146" s="21">
        <v>15</v>
      </c>
      <c r="I146" s="21">
        <v>15</v>
      </c>
      <c r="J146" s="33" t="s">
        <v>11</v>
      </c>
    </row>
    <row r="147" ht="20.1" customHeight="1" spans="1:10">
      <c r="A147" s="6" t="s">
        <v>612</v>
      </c>
      <c r="B147" s="6"/>
      <c r="C147" s="6"/>
      <c r="D147" s="29"/>
      <c r="E147" s="29"/>
      <c r="F147" s="29"/>
      <c r="G147" s="29"/>
      <c r="H147" s="29"/>
      <c r="I147" s="29"/>
      <c r="J147" s="29"/>
    </row>
    <row r="148" ht="20.1" customHeight="1" spans="1:10">
      <c r="A148" s="6" t="s">
        <v>613</v>
      </c>
      <c r="B148" s="6"/>
      <c r="C148" s="6"/>
      <c r="D148" s="6"/>
      <c r="E148" s="6"/>
      <c r="F148" s="6"/>
      <c r="G148" s="6"/>
      <c r="H148" s="6">
        <f>SUM(H141:H146)</f>
        <v>99</v>
      </c>
      <c r="I148" s="6">
        <f>SUM(I141:I146)</f>
        <v>99</v>
      </c>
      <c r="J148" s="34" t="s">
        <v>614</v>
      </c>
    </row>
    <row r="149" spans="1:10">
      <c r="A149" s="30"/>
      <c r="B149" s="30"/>
      <c r="C149" s="30"/>
      <c r="D149" s="30"/>
      <c r="E149" s="30"/>
      <c r="F149" s="30"/>
      <c r="G149" s="30"/>
      <c r="H149" s="30"/>
      <c r="I149" s="30"/>
      <c r="J149" s="35"/>
    </row>
    <row r="150" spans="1:10">
      <c r="A150" s="31" t="s">
        <v>573</v>
      </c>
      <c r="B150" s="30"/>
      <c r="C150" s="30"/>
      <c r="D150" s="30"/>
      <c r="E150" s="30"/>
      <c r="F150" s="30"/>
      <c r="G150" s="30"/>
      <c r="H150" s="30"/>
      <c r="I150" s="30"/>
      <c r="J150" s="35"/>
    </row>
    <row r="151" spans="1:10">
      <c r="A151" s="31" t="s">
        <v>574</v>
      </c>
      <c r="B151" s="31"/>
      <c r="C151" s="31"/>
      <c r="D151" s="31"/>
      <c r="E151" s="31"/>
      <c r="F151" s="31"/>
      <c r="G151" s="31"/>
      <c r="H151" s="31"/>
      <c r="I151" s="31"/>
      <c r="J151" s="31"/>
    </row>
    <row r="152" spans="1:10">
      <c r="A152" s="31" t="s">
        <v>575</v>
      </c>
      <c r="B152" s="31"/>
      <c r="C152" s="31"/>
      <c r="D152" s="31"/>
      <c r="E152" s="31"/>
      <c r="F152" s="31"/>
      <c r="G152" s="31"/>
      <c r="H152" s="31"/>
      <c r="I152" s="31"/>
      <c r="J152" s="31"/>
    </row>
    <row r="153" spans="1:10">
      <c r="A153" s="31" t="s">
        <v>615</v>
      </c>
      <c r="B153" s="31"/>
      <c r="C153" s="31"/>
      <c r="D153" s="31"/>
      <c r="E153" s="31"/>
      <c r="F153" s="31"/>
      <c r="G153" s="31"/>
      <c r="H153" s="31"/>
      <c r="I153" s="31"/>
      <c r="J153" s="31"/>
    </row>
    <row r="154" spans="1:10">
      <c r="A154" s="31" t="s">
        <v>616</v>
      </c>
      <c r="B154" s="31"/>
      <c r="C154" s="31"/>
      <c r="D154" s="31"/>
      <c r="E154" s="31"/>
      <c r="F154" s="31"/>
      <c r="G154" s="31"/>
      <c r="H154" s="31"/>
      <c r="I154" s="31"/>
      <c r="J154" s="31"/>
    </row>
    <row r="155" spans="1:10">
      <c r="A155" s="31" t="s">
        <v>617</v>
      </c>
      <c r="B155" s="31"/>
      <c r="C155" s="31"/>
      <c r="D155" s="31"/>
      <c r="E155" s="31"/>
      <c r="F155" s="31"/>
      <c r="G155" s="31"/>
      <c r="H155" s="31"/>
      <c r="I155" s="31"/>
      <c r="J155" s="31"/>
    </row>
    <row r="156" spans="1:10">
      <c r="A156" s="31" t="s">
        <v>618</v>
      </c>
      <c r="B156" s="31"/>
      <c r="C156" s="31"/>
      <c r="D156" s="31"/>
      <c r="E156" s="31"/>
      <c r="F156" s="31"/>
      <c r="G156" s="31"/>
      <c r="H156" s="31"/>
      <c r="I156" s="31"/>
      <c r="J156" s="31"/>
    </row>
  </sheetData>
  <mergeCells count="17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34:J34"/>
    <mergeCell ref="A36:B36"/>
    <mergeCell ref="C36:J36"/>
    <mergeCell ref="A37:B37"/>
    <mergeCell ref="C37:E37"/>
    <mergeCell ref="G37:J37"/>
    <mergeCell ref="I38:J38"/>
    <mergeCell ref="I39:J39"/>
    <mergeCell ref="I40:J40"/>
    <mergeCell ref="I41:J41"/>
    <mergeCell ref="I42:J42"/>
    <mergeCell ref="B43:E43"/>
    <mergeCell ref="F43:J43"/>
    <mergeCell ref="B44:E44"/>
    <mergeCell ref="F44:J44"/>
    <mergeCell ref="A45:C45"/>
    <mergeCell ref="D45:F45"/>
    <mergeCell ref="A54:C54"/>
    <mergeCell ref="D54:J54"/>
    <mergeCell ref="A55:G55"/>
    <mergeCell ref="A58:J58"/>
    <mergeCell ref="A59:J59"/>
    <mergeCell ref="A60:J60"/>
    <mergeCell ref="A61:J61"/>
    <mergeCell ref="A62:J62"/>
    <mergeCell ref="A63:J63"/>
    <mergeCell ref="A66:J66"/>
    <mergeCell ref="A68:B68"/>
    <mergeCell ref="C68:J68"/>
    <mergeCell ref="A69:B69"/>
    <mergeCell ref="C69:E69"/>
    <mergeCell ref="G69:J69"/>
    <mergeCell ref="I70:J70"/>
    <mergeCell ref="I71:J71"/>
    <mergeCell ref="I72:J72"/>
    <mergeCell ref="I73:J73"/>
    <mergeCell ref="I74:J74"/>
    <mergeCell ref="B75:E75"/>
    <mergeCell ref="F75:J75"/>
    <mergeCell ref="B76:E76"/>
    <mergeCell ref="F76:J76"/>
    <mergeCell ref="A77:C77"/>
    <mergeCell ref="D77:F77"/>
    <mergeCell ref="A85:C85"/>
    <mergeCell ref="D85:J85"/>
    <mergeCell ref="A86:G86"/>
    <mergeCell ref="A89:J89"/>
    <mergeCell ref="A90:J90"/>
    <mergeCell ref="A91:J91"/>
    <mergeCell ref="A92:J92"/>
    <mergeCell ref="A93:J93"/>
    <mergeCell ref="A94:J94"/>
    <mergeCell ref="A97:J97"/>
    <mergeCell ref="A99:B99"/>
    <mergeCell ref="C99:J99"/>
    <mergeCell ref="A100:B100"/>
    <mergeCell ref="C100:E100"/>
    <mergeCell ref="G100:J100"/>
    <mergeCell ref="I101:J101"/>
    <mergeCell ref="I102:J102"/>
    <mergeCell ref="I103:J103"/>
    <mergeCell ref="I104:J104"/>
    <mergeCell ref="I105:J105"/>
    <mergeCell ref="B106:E106"/>
    <mergeCell ref="F106:J106"/>
    <mergeCell ref="B107:E107"/>
    <mergeCell ref="F107:J107"/>
    <mergeCell ref="A108:C108"/>
    <mergeCell ref="D108:F108"/>
    <mergeCell ref="A116:C116"/>
    <mergeCell ref="D116:J116"/>
    <mergeCell ref="A117:G117"/>
    <mergeCell ref="A120:J120"/>
    <mergeCell ref="A121:J121"/>
    <mergeCell ref="A122:J122"/>
    <mergeCell ref="A123:J123"/>
    <mergeCell ref="A124:J124"/>
    <mergeCell ref="A125:J125"/>
    <mergeCell ref="A128:J128"/>
    <mergeCell ref="A130:B130"/>
    <mergeCell ref="C130:J130"/>
    <mergeCell ref="A131:B131"/>
    <mergeCell ref="C131:E131"/>
    <mergeCell ref="G131:J131"/>
    <mergeCell ref="I132:J132"/>
    <mergeCell ref="I133:J133"/>
    <mergeCell ref="I134:J134"/>
    <mergeCell ref="I135:J135"/>
    <mergeCell ref="I136:J136"/>
    <mergeCell ref="B137:E137"/>
    <mergeCell ref="F137:J137"/>
    <mergeCell ref="B138:E138"/>
    <mergeCell ref="F138:J138"/>
    <mergeCell ref="A139:C139"/>
    <mergeCell ref="D139:F139"/>
    <mergeCell ref="A147:C147"/>
    <mergeCell ref="D147:J147"/>
    <mergeCell ref="A148:G148"/>
    <mergeCell ref="A151:J151"/>
    <mergeCell ref="A152:J152"/>
    <mergeCell ref="A153:J153"/>
    <mergeCell ref="A154:J154"/>
    <mergeCell ref="A155:J155"/>
    <mergeCell ref="A156:J156"/>
    <mergeCell ref="A11:A12"/>
    <mergeCell ref="A15:A18"/>
    <mergeCell ref="A19:A20"/>
    <mergeCell ref="A43:A44"/>
    <mergeCell ref="A47:A50"/>
    <mergeCell ref="A51:A52"/>
    <mergeCell ref="A75:A76"/>
    <mergeCell ref="A79:A81"/>
    <mergeCell ref="A82:A83"/>
    <mergeCell ref="A106:A107"/>
    <mergeCell ref="A110:A112"/>
    <mergeCell ref="A113:A114"/>
    <mergeCell ref="A137:A138"/>
    <mergeCell ref="A141:A143"/>
    <mergeCell ref="A144:A145"/>
    <mergeCell ref="G13:G14"/>
    <mergeCell ref="G45:G46"/>
    <mergeCell ref="G77:G78"/>
    <mergeCell ref="G108:G109"/>
    <mergeCell ref="G139:G140"/>
    <mergeCell ref="H13:H14"/>
    <mergeCell ref="H45:H46"/>
    <mergeCell ref="H77:H78"/>
    <mergeCell ref="H108:H109"/>
    <mergeCell ref="H139:H140"/>
    <mergeCell ref="I13:I14"/>
    <mergeCell ref="I45:I46"/>
    <mergeCell ref="I77:I78"/>
    <mergeCell ref="I108:I109"/>
    <mergeCell ref="I139:I140"/>
    <mergeCell ref="J13:J14"/>
    <mergeCell ref="J45:J46"/>
    <mergeCell ref="J77:J78"/>
    <mergeCell ref="J108:J109"/>
    <mergeCell ref="J139:J140"/>
    <mergeCell ref="A132:B136"/>
    <mergeCell ref="A101:B105"/>
    <mergeCell ref="A70:B74"/>
    <mergeCell ref="A38:B42"/>
    <mergeCell ref="A6:B10"/>
  </mergeCells>
  <printOptions horizontalCentered="1"/>
  <pageMargins left="0.751388888888889" right="0.357638888888889"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3"/>
  <sheetViews>
    <sheetView topLeftCell="A30" workbookViewId="0">
      <selection activeCell="H18" sqref="H18"/>
    </sheetView>
  </sheetViews>
  <sheetFormatPr defaultColWidth="9" defaultRowHeight="14.25"/>
  <cols>
    <col min="1" max="3" width="4.875" style="101" customWidth="1"/>
    <col min="4" max="4" width="32.375" style="101" customWidth="1"/>
    <col min="5" max="8" width="13.5" style="101" customWidth="1"/>
    <col min="9" max="9" width="15" style="101" customWidth="1"/>
    <col min="10" max="11" width="13.5" style="101" customWidth="1"/>
    <col min="12" max="16384" width="9" style="101"/>
  </cols>
  <sheetData>
    <row r="1" customFormat="1" ht="29.25" customHeight="1" spans="1:12">
      <c r="A1" s="104"/>
      <c r="B1" s="104"/>
      <c r="C1" s="104"/>
      <c r="D1" s="104"/>
      <c r="E1" s="104"/>
      <c r="F1" s="104"/>
      <c r="G1" s="103" t="s">
        <v>85</v>
      </c>
      <c r="H1" s="104"/>
      <c r="I1" s="104"/>
      <c r="J1" s="104"/>
      <c r="K1" s="104"/>
      <c r="L1" s="104"/>
    </row>
    <row r="2" customFormat="1" ht="18" customHeight="1" spans="1:12">
      <c r="A2" s="104"/>
      <c r="B2" s="104"/>
      <c r="C2" s="104"/>
      <c r="D2" s="104"/>
      <c r="E2" s="104"/>
      <c r="F2" s="104"/>
      <c r="G2" s="104"/>
      <c r="H2" s="104"/>
      <c r="I2" s="104"/>
      <c r="J2" s="104"/>
      <c r="K2" s="104"/>
      <c r="L2" s="130" t="s">
        <v>86</v>
      </c>
    </row>
    <row r="3" customFormat="1" ht="18" customHeight="1" spans="1:12">
      <c r="A3" s="105" t="s">
        <v>2</v>
      </c>
      <c r="B3" s="104"/>
      <c r="C3" s="104"/>
      <c r="D3" s="104"/>
      <c r="E3" s="104"/>
      <c r="F3" s="104"/>
      <c r="G3" s="106"/>
      <c r="H3" s="104"/>
      <c r="I3" s="104"/>
      <c r="J3" s="104"/>
      <c r="K3" s="104"/>
      <c r="L3" s="130" t="s">
        <v>3</v>
      </c>
    </row>
    <row r="4" customFormat="1" ht="21" customHeight="1" spans="1:12">
      <c r="A4" s="107" t="s">
        <v>6</v>
      </c>
      <c r="B4" s="107"/>
      <c r="C4" s="107" t="s">
        <v>11</v>
      </c>
      <c r="D4" s="107" t="s">
        <v>11</v>
      </c>
      <c r="E4" s="124" t="s">
        <v>72</v>
      </c>
      <c r="F4" s="124" t="s">
        <v>87</v>
      </c>
      <c r="G4" s="124" t="s">
        <v>88</v>
      </c>
      <c r="H4" s="124" t="s">
        <v>89</v>
      </c>
      <c r="I4" s="124"/>
      <c r="J4" s="124" t="s">
        <v>90</v>
      </c>
      <c r="K4" s="124" t="s">
        <v>91</v>
      </c>
      <c r="L4" s="124" t="s">
        <v>92</v>
      </c>
    </row>
    <row r="5" customFormat="1" ht="21" customHeight="1" spans="1:12">
      <c r="A5" s="124" t="s">
        <v>93</v>
      </c>
      <c r="B5" s="124"/>
      <c r="C5" s="124"/>
      <c r="D5" s="107" t="s">
        <v>94</v>
      </c>
      <c r="E5" s="124"/>
      <c r="F5" s="124" t="s">
        <v>11</v>
      </c>
      <c r="G5" s="124" t="s">
        <v>11</v>
      </c>
      <c r="H5" s="124"/>
      <c r="I5" s="124"/>
      <c r="J5" s="124" t="s">
        <v>11</v>
      </c>
      <c r="K5" s="124" t="s">
        <v>11</v>
      </c>
      <c r="L5" s="124" t="s">
        <v>95</v>
      </c>
    </row>
    <row r="6" customFormat="1" ht="21" customHeight="1" spans="1:12">
      <c r="A6" s="124"/>
      <c r="B6" s="124" t="s">
        <v>11</v>
      </c>
      <c r="C6" s="124" t="s">
        <v>11</v>
      </c>
      <c r="D6" s="107" t="s">
        <v>11</v>
      </c>
      <c r="E6" s="124" t="s">
        <v>11</v>
      </c>
      <c r="F6" s="124" t="s">
        <v>11</v>
      </c>
      <c r="G6" s="124" t="s">
        <v>11</v>
      </c>
      <c r="H6" s="124" t="s">
        <v>95</v>
      </c>
      <c r="I6" s="291" t="s">
        <v>96</v>
      </c>
      <c r="J6" s="124"/>
      <c r="K6" s="124" t="s">
        <v>11</v>
      </c>
      <c r="L6" s="124" t="s">
        <v>11</v>
      </c>
    </row>
    <row r="7" customFormat="1" ht="21" customHeight="1" spans="1:12">
      <c r="A7" s="124"/>
      <c r="B7" s="124" t="s">
        <v>11</v>
      </c>
      <c r="C7" s="124" t="s">
        <v>11</v>
      </c>
      <c r="D7" s="107" t="s">
        <v>11</v>
      </c>
      <c r="E7" s="124" t="s">
        <v>11</v>
      </c>
      <c r="F7" s="124" t="s">
        <v>11</v>
      </c>
      <c r="G7" s="124" t="s">
        <v>11</v>
      </c>
      <c r="H7" s="124"/>
      <c r="I7" s="291"/>
      <c r="J7" s="124" t="s">
        <v>11</v>
      </c>
      <c r="K7" s="124" t="s">
        <v>11</v>
      </c>
      <c r="L7" s="124" t="s">
        <v>11</v>
      </c>
    </row>
    <row r="8" customFormat="1" ht="21" customHeight="1" spans="1:12">
      <c r="A8" s="107" t="s">
        <v>97</v>
      </c>
      <c r="B8" s="107" t="s">
        <v>98</v>
      </c>
      <c r="C8" s="107" t="s">
        <v>99</v>
      </c>
      <c r="D8" s="107" t="s">
        <v>10</v>
      </c>
      <c r="E8" s="124" t="s">
        <v>12</v>
      </c>
      <c r="F8" s="124" t="s">
        <v>13</v>
      </c>
      <c r="G8" s="124" t="s">
        <v>19</v>
      </c>
      <c r="H8" s="124" t="s">
        <v>22</v>
      </c>
      <c r="I8" s="124" t="s">
        <v>25</v>
      </c>
      <c r="J8" s="124" t="s">
        <v>28</v>
      </c>
      <c r="K8" s="124" t="s">
        <v>31</v>
      </c>
      <c r="L8" s="124" t="s">
        <v>34</v>
      </c>
    </row>
    <row r="9" customFormat="1" ht="21" customHeight="1" spans="1:12">
      <c r="A9" s="107"/>
      <c r="B9" s="107" t="s">
        <v>11</v>
      </c>
      <c r="C9" s="107" t="s">
        <v>11</v>
      </c>
      <c r="D9" s="107" t="s">
        <v>100</v>
      </c>
      <c r="E9" s="118">
        <f>+E10+E19+E24+E27+E39</f>
        <v>1502.42</v>
      </c>
      <c r="F9" s="118">
        <f>+F10+F19+F24+F27+F39</f>
        <v>1502.42</v>
      </c>
      <c r="G9" s="118"/>
      <c r="H9" s="118"/>
      <c r="I9" s="118"/>
      <c r="J9" s="118"/>
      <c r="K9" s="118"/>
      <c r="L9" s="118"/>
    </row>
    <row r="10" customFormat="1" ht="21" customHeight="1" spans="1:12">
      <c r="A10" s="224">
        <v>208</v>
      </c>
      <c r="B10" s="224"/>
      <c r="C10" s="224"/>
      <c r="D10" s="259" t="s">
        <v>101</v>
      </c>
      <c r="E10" s="260">
        <f>153+E16</f>
        <v>167.39</v>
      </c>
      <c r="F10" s="260">
        <f>153+F16</f>
        <v>167.39</v>
      </c>
      <c r="G10" s="118"/>
      <c r="H10" s="118"/>
      <c r="I10" s="118"/>
      <c r="J10" s="118"/>
      <c r="K10" s="118"/>
      <c r="L10" s="118"/>
    </row>
    <row r="11" customFormat="1" ht="21" customHeight="1" spans="1:12">
      <c r="A11" s="224">
        <v>20805</v>
      </c>
      <c r="B11" s="224"/>
      <c r="C11" s="224"/>
      <c r="D11" s="259" t="s">
        <v>102</v>
      </c>
      <c r="E11" s="260">
        <v>153</v>
      </c>
      <c r="F11" s="260">
        <v>153</v>
      </c>
      <c r="G11" s="118"/>
      <c r="H11" s="118"/>
      <c r="I11" s="118"/>
      <c r="J11" s="118"/>
      <c r="K11" s="118"/>
      <c r="L11" s="118"/>
    </row>
    <row r="12" customFormat="1" ht="21" customHeight="1" spans="1:12">
      <c r="A12" s="224" t="s">
        <v>103</v>
      </c>
      <c r="B12" s="224"/>
      <c r="C12" s="224"/>
      <c r="D12" s="224" t="s">
        <v>104</v>
      </c>
      <c r="E12" s="183">
        <v>36.57</v>
      </c>
      <c r="F12" s="183">
        <v>36.57</v>
      </c>
      <c r="G12" s="118"/>
      <c r="H12" s="118"/>
      <c r="I12" s="118"/>
      <c r="J12" s="118"/>
      <c r="K12" s="118"/>
      <c r="L12" s="118"/>
    </row>
    <row r="13" customFormat="1" ht="21" customHeight="1" spans="1:12">
      <c r="A13" s="224" t="s">
        <v>105</v>
      </c>
      <c r="B13" s="224"/>
      <c r="C13" s="224"/>
      <c r="D13" s="224" t="s">
        <v>106</v>
      </c>
      <c r="E13" s="183">
        <v>28.75</v>
      </c>
      <c r="F13" s="183">
        <v>28.75</v>
      </c>
      <c r="G13" s="118"/>
      <c r="H13" s="118"/>
      <c r="I13" s="118"/>
      <c r="J13" s="118"/>
      <c r="K13" s="118"/>
      <c r="L13" s="118"/>
    </row>
    <row r="14" customFormat="1" ht="21" customHeight="1" spans="1:12">
      <c r="A14" s="224" t="s">
        <v>107</v>
      </c>
      <c r="B14" s="224"/>
      <c r="C14" s="224"/>
      <c r="D14" s="224" t="s">
        <v>108</v>
      </c>
      <c r="E14" s="183">
        <v>74.65</v>
      </c>
      <c r="F14" s="183">
        <v>74.65</v>
      </c>
      <c r="G14" s="118"/>
      <c r="H14" s="118"/>
      <c r="I14" s="118"/>
      <c r="J14" s="118"/>
      <c r="K14" s="118"/>
      <c r="L14" s="118"/>
    </row>
    <row r="15" customFormat="1" ht="21" customHeight="1" spans="1:12">
      <c r="A15" s="224" t="s">
        <v>109</v>
      </c>
      <c r="B15" s="224"/>
      <c r="C15" s="224"/>
      <c r="D15" s="224" t="s">
        <v>110</v>
      </c>
      <c r="E15" s="183">
        <v>13.03</v>
      </c>
      <c r="F15" s="183">
        <v>13.03</v>
      </c>
      <c r="G15" s="118"/>
      <c r="H15" s="118"/>
      <c r="I15" s="118"/>
      <c r="J15" s="118"/>
      <c r="K15" s="118"/>
      <c r="L15" s="118"/>
    </row>
    <row r="16" customFormat="1" ht="21" customHeight="1" spans="1:12">
      <c r="A16" s="265">
        <v>20808</v>
      </c>
      <c r="B16" s="266"/>
      <c r="C16" s="267"/>
      <c r="D16" s="259" t="s">
        <v>111</v>
      </c>
      <c r="E16" s="183">
        <v>14.39</v>
      </c>
      <c r="F16" s="183">
        <v>14.39</v>
      </c>
      <c r="G16" s="118"/>
      <c r="H16" s="118"/>
      <c r="I16" s="118"/>
      <c r="J16" s="118"/>
      <c r="K16" s="118"/>
      <c r="L16" s="118"/>
    </row>
    <row r="17" customFormat="1" ht="21" customHeight="1" spans="1:12">
      <c r="A17" s="224" t="s">
        <v>112</v>
      </c>
      <c r="B17" s="224"/>
      <c r="C17" s="224"/>
      <c r="D17" s="224" t="s">
        <v>113</v>
      </c>
      <c r="E17" s="183">
        <v>12.16</v>
      </c>
      <c r="F17" s="183">
        <v>12.16</v>
      </c>
      <c r="G17" s="118"/>
      <c r="H17" s="118"/>
      <c r="I17" s="118"/>
      <c r="J17" s="118"/>
      <c r="K17" s="118"/>
      <c r="L17" s="118"/>
    </row>
    <row r="18" customFormat="1" ht="21" customHeight="1" spans="1:12">
      <c r="A18" s="224" t="s">
        <v>114</v>
      </c>
      <c r="B18" s="224"/>
      <c r="C18" s="224"/>
      <c r="D18" s="268" t="s">
        <v>115</v>
      </c>
      <c r="E18" s="183">
        <v>2.23</v>
      </c>
      <c r="F18" s="183">
        <v>2.23</v>
      </c>
      <c r="G18" s="118"/>
      <c r="H18" s="118"/>
      <c r="I18" s="118"/>
      <c r="J18" s="118"/>
      <c r="K18" s="118"/>
      <c r="L18" s="118"/>
    </row>
    <row r="19" customFormat="1" ht="21" customHeight="1" spans="1:12">
      <c r="A19" s="224">
        <v>210</v>
      </c>
      <c r="B19" s="224"/>
      <c r="C19" s="224"/>
      <c r="D19" s="269" t="s">
        <v>116</v>
      </c>
      <c r="E19" s="183">
        <v>62.92</v>
      </c>
      <c r="F19" s="183">
        <v>62.92</v>
      </c>
      <c r="G19" s="118"/>
      <c r="H19" s="118"/>
      <c r="I19" s="118"/>
      <c r="J19" s="118"/>
      <c r="K19" s="118"/>
      <c r="L19" s="118"/>
    </row>
    <row r="20" customFormat="1" ht="21" customHeight="1" spans="1:12">
      <c r="A20" s="224">
        <v>21011</v>
      </c>
      <c r="B20" s="224"/>
      <c r="C20" s="224"/>
      <c r="D20" s="269" t="s">
        <v>117</v>
      </c>
      <c r="E20" s="183">
        <v>62.92</v>
      </c>
      <c r="F20" s="183">
        <v>62.92</v>
      </c>
      <c r="G20" s="118"/>
      <c r="H20" s="118"/>
      <c r="I20" s="118"/>
      <c r="J20" s="118"/>
      <c r="K20" s="118"/>
      <c r="L20" s="118"/>
    </row>
    <row r="21" customFormat="1" ht="21" customHeight="1" spans="1:12">
      <c r="A21" s="224" t="s">
        <v>118</v>
      </c>
      <c r="B21" s="224"/>
      <c r="C21" s="224"/>
      <c r="D21" s="270" t="s">
        <v>119</v>
      </c>
      <c r="E21" s="183">
        <v>17.24</v>
      </c>
      <c r="F21" s="183">
        <v>17.24</v>
      </c>
      <c r="G21" s="118"/>
      <c r="H21" s="118"/>
      <c r="I21" s="118"/>
      <c r="J21" s="118"/>
      <c r="K21" s="118"/>
      <c r="L21" s="118"/>
    </row>
    <row r="22" customFormat="1" ht="21" customHeight="1" spans="1:12">
      <c r="A22" s="224" t="s">
        <v>120</v>
      </c>
      <c r="B22" s="224"/>
      <c r="C22" s="224"/>
      <c r="D22" s="271" t="s">
        <v>121</v>
      </c>
      <c r="E22" s="183">
        <v>44.75</v>
      </c>
      <c r="F22" s="183">
        <v>44.75</v>
      </c>
      <c r="G22" s="118"/>
      <c r="H22" s="118"/>
      <c r="I22" s="118"/>
      <c r="J22" s="118"/>
      <c r="K22" s="118"/>
      <c r="L22" s="118"/>
    </row>
    <row r="23" customFormat="1" ht="21" customHeight="1" spans="1:12">
      <c r="A23" s="224" t="s">
        <v>122</v>
      </c>
      <c r="B23" s="224"/>
      <c r="C23" s="224"/>
      <c r="D23" s="224" t="s">
        <v>123</v>
      </c>
      <c r="E23" s="183">
        <v>0.93</v>
      </c>
      <c r="F23" s="183">
        <v>0.93</v>
      </c>
      <c r="G23" s="118"/>
      <c r="H23" s="118"/>
      <c r="I23" s="118"/>
      <c r="J23" s="118"/>
      <c r="K23" s="118"/>
      <c r="L23" s="118"/>
    </row>
    <row r="24" customFormat="1" ht="21" customHeight="1" spans="1:12">
      <c r="A24" s="224">
        <v>211</v>
      </c>
      <c r="B24" s="224"/>
      <c r="C24" s="224"/>
      <c r="D24" s="284" t="s">
        <v>124</v>
      </c>
      <c r="E24" s="183">
        <v>17.23</v>
      </c>
      <c r="F24" s="183">
        <v>17.23</v>
      </c>
      <c r="G24" s="118"/>
      <c r="H24" s="118"/>
      <c r="I24" s="118"/>
      <c r="J24" s="118"/>
      <c r="K24" s="118"/>
      <c r="L24" s="118"/>
    </row>
    <row r="25" customFormat="1" ht="21" customHeight="1" spans="1:12">
      <c r="A25" s="224">
        <v>21105</v>
      </c>
      <c r="B25" s="224"/>
      <c r="C25" s="224"/>
      <c r="D25" s="284" t="s">
        <v>125</v>
      </c>
      <c r="E25" s="183">
        <v>17.23</v>
      </c>
      <c r="F25" s="183">
        <v>17.23</v>
      </c>
      <c r="G25" s="118"/>
      <c r="H25" s="118"/>
      <c r="I25" s="118"/>
      <c r="J25" s="118"/>
      <c r="K25" s="118"/>
      <c r="L25" s="118"/>
    </row>
    <row r="26" customFormat="1" ht="21" customHeight="1" spans="1:12">
      <c r="A26" s="224" t="s">
        <v>126</v>
      </c>
      <c r="B26" s="224"/>
      <c r="C26" s="224"/>
      <c r="D26" s="284" t="s">
        <v>127</v>
      </c>
      <c r="E26" s="183">
        <v>17.23</v>
      </c>
      <c r="F26" s="183">
        <v>17.23</v>
      </c>
      <c r="G26" s="118"/>
      <c r="H26" s="118"/>
      <c r="I26" s="118"/>
      <c r="J26" s="118"/>
      <c r="K26" s="118"/>
      <c r="L26" s="118"/>
    </row>
    <row r="27" customFormat="1" ht="21" customHeight="1" spans="1:12">
      <c r="A27" s="272" t="s">
        <v>128</v>
      </c>
      <c r="B27" s="272"/>
      <c r="C27" s="272"/>
      <c r="D27" s="272" t="s">
        <v>129</v>
      </c>
      <c r="E27" s="273">
        <f>1168.77+17.41</f>
        <v>1186.18</v>
      </c>
      <c r="F27" s="273">
        <f>1168.77+17.41</f>
        <v>1186.18</v>
      </c>
      <c r="G27" s="118"/>
      <c r="H27" s="118"/>
      <c r="I27" s="118"/>
      <c r="J27" s="118"/>
      <c r="K27" s="118"/>
      <c r="L27" s="118"/>
    </row>
    <row r="28" customFormat="1" ht="21" customHeight="1" spans="1:12">
      <c r="A28" s="272" t="s">
        <v>130</v>
      </c>
      <c r="B28" s="272"/>
      <c r="C28" s="272"/>
      <c r="D28" s="272" t="s">
        <v>131</v>
      </c>
      <c r="E28" s="273">
        <f>SUM(E29:E36)</f>
        <v>1168.77</v>
      </c>
      <c r="F28" s="273">
        <v>596.98</v>
      </c>
      <c r="G28" s="118"/>
      <c r="H28" s="118"/>
      <c r="I28" s="118"/>
      <c r="J28" s="118"/>
      <c r="K28" s="118"/>
      <c r="L28" s="118"/>
    </row>
    <row r="29" customFormat="1" ht="21" customHeight="1" spans="1:12">
      <c r="A29" s="224" t="s">
        <v>132</v>
      </c>
      <c r="B29" s="224"/>
      <c r="C29" s="224"/>
      <c r="D29" s="224" t="s">
        <v>133</v>
      </c>
      <c r="E29" s="183">
        <v>134.28</v>
      </c>
      <c r="F29" s="183">
        <v>134.28</v>
      </c>
      <c r="G29" s="118"/>
      <c r="H29" s="118"/>
      <c r="I29" s="118"/>
      <c r="J29" s="118"/>
      <c r="K29" s="118"/>
      <c r="L29" s="118"/>
    </row>
    <row r="30" customFormat="1" ht="21" customHeight="1" spans="1:12">
      <c r="A30" s="274" t="s">
        <v>134</v>
      </c>
      <c r="B30" s="274"/>
      <c r="C30" s="274"/>
      <c r="D30" s="274" t="s">
        <v>135</v>
      </c>
      <c r="E30" s="285">
        <v>437.51</v>
      </c>
      <c r="F30" s="285">
        <v>437.51</v>
      </c>
      <c r="G30" s="118"/>
      <c r="H30" s="118"/>
      <c r="I30" s="118"/>
      <c r="J30" s="118"/>
      <c r="K30" s="118"/>
      <c r="L30" s="118"/>
    </row>
    <row r="31" customFormat="1" ht="21" customHeight="1" spans="1:12">
      <c r="A31" s="286" t="s">
        <v>136</v>
      </c>
      <c r="B31" s="286"/>
      <c r="C31" s="286"/>
      <c r="D31" s="264" t="s">
        <v>137</v>
      </c>
      <c r="E31" s="279">
        <v>63.62</v>
      </c>
      <c r="F31" s="279">
        <v>63.62</v>
      </c>
      <c r="G31" s="118"/>
      <c r="H31" s="118"/>
      <c r="I31" s="118"/>
      <c r="J31" s="118"/>
      <c r="K31" s="118"/>
      <c r="L31" s="118"/>
    </row>
    <row r="32" customFormat="1" ht="21" customHeight="1" spans="1:12">
      <c r="A32" s="287" t="s">
        <v>138</v>
      </c>
      <c r="B32" s="287"/>
      <c r="C32" s="287"/>
      <c r="D32" s="275" t="s">
        <v>139</v>
      </c>
      <c r="E32" s="288">
        <v>150.78</v>
      </c>
      <c r="F32" s="288">
        <v>150.78</v>
      </c>
      <c r="G32" s="118"/>
      <c r="H32" s="118"/>
      <c r="I32" s="118"/>
      <c r="J32" s="118"/>
      <c r="K32" s="118"/>
      <c r="L32" s="118"/>
    </row>
    <row r="33" customFormat="1" ht="21" customHeight="1" spans="1:12">
      <c r="A33" s="224" t="s">
        <v>140</v>
      </c>
      <c r="B33" s="224"/>
      <c r="C33" s="224"/>
      <c r="D33" s="224" t="s">
        <v>141</v>
      </c>
      <c r="E33" s="183">
        <v>247.83</v>
      </c>
      <c r="F33" s="183">
        <v>247.83</v>
      </c>
      <c r="G33" s="118"/>
      <c r="H33" s="118"/>
      <c r="I33" s="118"/>
      <c r="J33" s="118"/>
      <c r="K33" s="118"/>
      <c r="L33" s="118"/>
    </row>
    <row r="34" customFormat="1" ht="21" customHeight="1" spans="1:12">
      <c r="A34" s="224" t="s">
        <v>142</v>
      </c>
      <c r="B34" s="224"/>
      <c r="C34" s="224"/>
      <c r="D34" s="224" t="s">
        <v>143</v>
      </c>
      <c r="E34" s="183">
        <v>34.58</v>
      </c>
      <c r="F34" s="183">
        <v>34.58</v>
      </c>
      <c r="G34" s="118"/>
      <c r="H34" s="118"/>
      <c r="I34" s="118"/>
      <c r="J34" s="118"/>
      <c r="K34" s="118"/>
      <c r="L34" s="118"/>
    </row>
    <row r="35" customFormat="1" ht="21" customHeight="1" spans="1:12">
      <c r="A35" s="224" t="s">
        <v>144</v>
      </c>
      <c r="B35" s="224"/>
      <c r="C35" s="224"/>
      <c r="D35" s="224" t="s">
        <v>145</v>
      </c>
      <c r="E35" s="183">
        <v>71.41</v>
      </c>
      <c r="F35" s="183">
        <v>71.41</v>
      </c>
      <c r="G35" s="118"/>
      <c r="H35" s="118"/>
      <c r="I35" s="118"/>
      <c r="J35" s="118"/>
      <c r="K35" s="118"/>
      <c r="L35" s="118"/>
    </row>
    <row r="36" customFormat="1" ht="21" customHeight="1" spans="1:12">
      <c r="A36" s="224" t="s">
        <v>146</v>
      </c>
      <c r="B36" s="224"/>
      <c r="C36" s="224"/>
      <c r="D36" s="224" t="s">
        <v>147</v>
      </c>
      <c r="E36" s="183">
        <v>28.76</v>
      </c>
      <c r="F36" s="183">
        <v>28.76</v>
      </c>
      <c r="G36" s="118"/>
      <c r="H36" s="118"/>
      <c r="I36" s="118"/>
      <c r="J36" s="118"/>
      <c r="K36" s="118"/>
      <c r="L36" s="118"/>
    </row>
    <row r="37" customFormat="1" ht="21" customHeight="1" spans="1:12">
      <c r="A37" s="274">
        <v>21308</v>
      </c>
      <c r="B37" s="274"/>
      <c r="C37" s="274"/>
      <c r="D37" s="276" t="s">
        <v>148</v>
      </c>
      <c r="E37" s="183">
        <v>17.41</v>
      </c>
      <c r="F37" s="183">
        <v>17.41</v>
      </c>
      <c r="G37" s="118"/>
      <c r="H37" s="118"/>
      <c r="I37" s="118"/>
      <c r="J37" s="118"/>
      <c r="K37" s="118"/>
      <c r="L37" s="118"/>
    </row>
    <row r="38" customFormat="1" ht="21" customHeight="1" spans="1:12">
      <c r="A38" s="289" t="s">
        <v>149</v>
      </c>
      <c r="B38" s="289"/>
      <c r="C38" s="289"/>
      <c r="D38" s="277" t="s">
        <v>150</v>
      </c>
      <c r="E38" s="183">
        <v>17.41</v>
      </c>
      <c r="F38" s="183">
        <v>17.41</v>
      </c>
      <c r="G38" s="118"/>
      <c r="H38" s="118"/>
      <c r="I38" s="118"/>
      <c r="J38" s="118"/>
      <c r="K38" s="118"/>
      <c r="L38" s="118"/>
    </row>
    <row r="39" customFormat="1" ht="21" customHeight="1" spans="1:12">
      <c r="A39" s="272" t="s">
        <v>151</v>
      </c>
      <c r="B39" s="272"/>
      <c r="C39" s="272"/>
      <c r="D39" s="278" t="s">
        <v>152</v>
      </c>
      <c r="E39" s="183">
        <v>68.7</v>
      </c>
      <c r="F39" s="183">
        <v>68.7</v>
      </c>
      <c r="G39" s="118"/>
      <c r="H39" s="118"/>
      <c r="I39" s="118"/>
      <c r="J39" s="118"/>
      <c r="K39" s="118"/>
      <c r="L39" s="118"/>
    </row>
    <row r="40" customFormat="1" ht="21" customHeight="1" spans="1:12">
      <c r="A40" s="272" t="s">
        <v>153</v>
      </c>
      <c r="B40" s="272"/>
      <c r="C40" s="272"/>
      <c r="D40" s="278" t="s">
        <v>154</v>
      </c>
      <c r="E40" s="183">
        <v>68.7</v>
      </c>
      <c r="F40" s="183">
        <v>68.7</v>
      </c>
      <c r="G40" s="118"/>
      <c r="H40" s="118"/>
      <c r="I40" s="118"/>
      <c r="J40" s="118"/>
      <c r="K40" s="118"/>
      <c r="L40" s="118"/>
    </row>
    <row r="41" customFormat="1" ht="21" customHeight="1" spans="1:12">
      <c r="A41" s="289" t="s">
        <v>155</v>
      </c>
      <c r="B41" s="289"/>
      <c r="C41" s="289"/>
      <c r="D41" s="277" t="s">
        <v>156</v>
      </c>
      <c r="E41" s="183">
        <v>68.7</v>
      </c>
      <c r="F41" s="183">
        <v>68.7</v>
      </c>
      <c r="G41" s="118"/>
      <c r="H41" s="118"/>
      <c r="I41" s="118"/>
      <c r="J41" s="118"/>
      <c r="K41" s="118"/>
      <c r="L41" s="118"/>
    </row>
    <row r="42" ht="21" customHeight="1" spans="1:11">
      <c r="A42" s="290" t="s">
        <v>157</v>
      </c>
      <c r="B42" s="290"/>
      <c r="C42" s="290"/>
      <c r="D42" s="290"/>
      <c r="E42" s="290"/>
      <c r="F42" s="290"/>
      <c r="G42" s="290"/>
      <c r="H42" s="290"/>
      <c r="I42" s="290"/>
      <c r="J42" s="290"/>
      <c r="K42" s="290"/>
    </row>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19.9" customHeight="1"/>
    <row r="211" ht="19.9" customHeight="1"/>
    <row r="212" ht="19.9" customHeight="1"/>
    <row r="213" ht="19.9" customHeight="1"/>
  </sheetData>
  <mergeCells count="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K42"/>
    <mergeCell ref="A8:A9"/>
    <mergeCell ref="B8:B9"/>
    <mergeCell ref="C8:C9"/>
    <mergeCell ref="D5:D7"/>
    <mergeCell ref="E4:E7"/>
    <mergeCell ref="F4:F7"/>
    <mergeCell ref="G4:G7"/>
    <mergeCell ref="H6:H7"/>
    <mergeCell ref="I6:I7"/>
    <mergeCell ref="J4:J7"/>
    <mergeCell ref="K4:K7"/>
    <mergeCell ref="L4:L7"/>
    <mergeCell ref="H4:I5"/>
    <mergeCell ref="A5:C7"/>
  </mergeCells>
  <printOptions horizontalCentered="1"/>
  <pageMargins left="0.472222222222222" right="0.236111111111111" top="0.66875" bottom="0.200694444444444" header="0.751388888888889" footer="0.200694444444444"/>
  <pageSetup paperSize="9" scale="78"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5"/>
  <sheetViews>
    <sheetView tabSelected="1" zoomScale="85" zoomScaleNormal="85" workbookViewId="0">
      <selection activeCell="G17" sqref="G17"/>
    </sheetView>
  </sheetViews>
  <sheetFormatPr defaultColWidth="9" defaultRowHeight="14.25"/>
  <cols>
    <col min="1" max="1" width="5.625" style="101" customWidth="1"/>
    <col min="2" max="3" width="6" style="101" customWidth="1"/>
    <col min="4" max="4" width="45" style="101" customWidth="1"/>
    <col min="5" max="10" width="15.25" style="101" customWidth="1"/>
    <col min="11" max="16384" width="9" style="101"/>
  </cols>
  <sheetData>
    <row r="1" customFormat="1" ht="36" customHeight="1" spans="1:10">
      <c r="A1" s="103" t="s">
        <v>158</v>
      </c>
      <c r="B1" s="103"/>
      <c r="C1" s="103"/>
      <c r="D1" s="103"/>
      <c r="E1" s="103"/>
      <c r="F1" s="103"/>
      <c r="G1" s="103"/>
      <c r="H1" s="103"/>
      <c r="I1" s="103"/>
      <c r="J1" s="103"/>
    </row>
    <row r="2" customFormat="1" ht="18" customHeight="1" spans="1:10">
      <c r="A2" s="104"/>
      <c r="B2" s="104"/>
      <c r="C2" s="104"/>
      <c r="D2" s="104"/>
      <c r="E2" s="104"/>
      <c r="F2" s="104"/>
      <c r="G2" s="104"/>
      <c r="H2" s="104"/>
      <c r="I2" s="104"/>
      <c r="J2" s="130" t="s">
        <v>159</v>
      </c>
    </row>
    <row r="3" customFormat="1" ht="18" customHeight="1" spans="1:10">
      <c r="A3" s="105" t="s">
        <v>2</v>
      </c>
      <c r="B3" s="104"/>
      <c r="C3" s="104"/>
      <c r="D3" s="104"/>
      <c r="E3" s="104"/>
      <c r="F3" s="106"/>
      <c r="G3" s="104"/>
      <c r="H3" s="104"/>
      <c r="I3" s="104"/>
      <c r="J3" s="130" t="s">
        <v>3</v>
      </c>
    </row>
    <row r="4" customFormat="1" ht="18" customHeight="1" spans="1:10">
      <c r="A4" s="256" t="s">
        <v>6</v>
      </c>
      <c r="B4" s="257"/>
      <c r="C4" s="257" t="s">
        <v>11</v>
      </c>
      <c r="D4" s="257" t="s">
        <v>11</v>
      </c>
      <c r="E4" s="187" t="s">
        <v>74</v>
      </c>
      <c r="F4" s="187" t="s">
        <v>160</v>
      </c>
      <c r="G4" s="187" t="s">
        <v>161</v>
      </c>
      <c r="H4" s="187" t="s">
        <v>162</v>
      </c>
      <c r="I4" s="187" t="s">
        <v>163</v>
      </c>
      <c r="J4" s="187" t="s">
        <v>164</v>
      </c>
    </row>
    <row r="5" customFormat="1" ht="35.25" customHeight="1" spans="1:10">
      <c r="A5" s="178" t="s">
        <v>93</v>
      </c>
      <c r="B5" s="179"/>
      <c r="C5" s="179"/>
      <c r="D5" s="188" t="s">
        <v>94</v>
      </c>
      <c r="E5" s="179"/>
      <c r="F5" s="179" t="s">
        <v>11</v>
      </c>
      <c r="G5" s="179" t="s">
        <v>11</v>
      </c>
      <c r="H5" s="179" t="s">
        <v>11</v>
      </c>
      <c r="I5" s="179" t="s">
        <v>11</v>
      </c>
      <c r="J5" s="179" t="s">
        <v>11</v>
      </c>
    </row>
    <row r="6" customFormat="1" ht="18" customHeight="1" spans="1:10">
      <c r="A6" s="178"/>
      <c r="B6" s="179" t="s">
        <v>11</v>
      </c>
      <c r="C6" s="179" t="s">
        <v>11</v>
      </c>
      <c r="D6" s="188" t="s">
        <v>11</v>
      </c>
      <c r="E6" s="179" t="s">
        <v>11</v>
      </c>
      <c r="F6" s="179" t="s">
        <v>11</v>
      </c>
      <c r="G6" s="179" t="s">
        <v>11</v>
      </c>
      <c r="H6" s="179" t="s">
        <v>11</v>
      </c>
      <c r="I6" s="179" t="s">
        <v>11</v>
      </c>
      <c r="J6" s="179" t="s">
        <v>11</v>
      </c>
    </row>
    <row r="7" customFormat="1" ht="16.5" customHeight="1" spans="1:10">
      <c r="A7" s="178"/>
      <c r="B7" s="179" t="s">
        <v>11</v>
      </c>
      <c r="C7" s="179" t="s">
        <v>11</v>
      </c>
      <c r="D7" s="188" t="s">
        <v>11</v>
      </c>
      <c r="E7" s="179" t="s">
        <v>11</v>
      </c>
      <c r="F7" s="179" t="s">
        <v>11</v>
      </c>
      <c r="G7" s="179" t="s">
        <v>11</v>
      </c>
      <c r="H7" s="179" t="s">
        <v>11</v>
      </c>
      <c r="I7" s="179" t="s">
        <v>11</v>
      </c>
      <c r="J7" s="179" t="s">
        <v>11</v>
      </c>
    </row>
    <row r="8" customFormat="1" ht="21.75" customHeight="1" spans="1:10">
      <c r="A8" s="258" t="s">
        <v>97</v>
      </c>
      <c r="B8" s="188" t="s">
        <v>98</v>
      </c>
      <c r="C8" s="188" t="s">
        <v>99</v>
      </c>
      <c r="D8" s="188" t="s">
        <v>10</v>
      </c>
      <c r="E8" s="179" t="s">
        <v>12</v>
      </c>
      <c r="F8" s="179" t="s">
        <v>13</v>
      </c>
      <c r="G8" s="179" t="s">
        <v>19</v>
      </c>
      <c r="H8" s="179" t="s">
        <v>22</v>
      </c>
      <c r="I8" s="179" t="s">
        <v>25</v>
      </c>
      <c r="J8" s="179" t="s">
        <v>28</v>
      </c>
    </row>
    <row r="9" customFormat="1" ht="21.75" customHeight="1" spans="1:10">
      <c r="A9" s="258"/>
      <c r="B9" s="188" t="s">
        <v>11</v>
      </c>
      <c r="C9" s="188" t="s">
        <v>11</v>
      </c>
      <c r="D9" s="188" t="s">
        <v>100</v>
      </c>
      <c r="E9" s="182">
        <f>E10+E19+E27+E39+E24</f>
        <v>1502.42</v>
      </c>
      <c r="F9" s="182">
        <f>F10+F19+F27+F39+F24</f>
        <v>870.8</v>
      </c>
      <c r="G9" s="182">
        <f>G10+G19+G27+G39+G24</f>
        <v>631.62</v>
      </c>
      <c r="H9" s="182"/>
      <c r="I9" s="182"/>
      <c r="J9" s="182"/>
    </row>
    <row r="10" customFormat="1" ht="21.75" customHeight="1" spans="1:10">
      <c r="A10" s="224">
        <v>208</v>
      </c>
      <c r="B10" s="224"/>
      <c r="C10" s="224"/>
      <c r="D10" s="259" t="s">
        <v>101</v>
      </c>
      <c r="E10" s="260">
        <f>153+E16</f>
        <v>167.39</v>
      </c>
      <c r="F10" s="260">
        <f>153+F16</f>
        <v>167.39</v>
      </c>
      <c r="G10" s="261"/>
      <c r="H10" s="261"/>
      <c r="I10" s="261"/>
      <c r="J10" s="281"/>
    </row>
    <row r="11" customFormat="1" ht="21.75" customHeight="1" spans="1:10">
      <c r="A11" s="224">
        <v>20805</v>
      </c>
      <c r="B11" s="224"/>
      <c r="C11" s="224"/>
      <c r="D11" s="259" t="s">
        <v>102</v>
      </c>
      <c r="E11" s="260">
        <v>153</v>
      </c>
      <c r="F11" s="260">
        <v>153</v>
      </c>
      <c r="G11" s="261"/>
      <c r="H11" s="261"/>
      <c r="I11" s="261"/>
      <c r="J11" s="281"/>
    </row>
    <row r="12" customFormat="1" ht="24" customHeight="1" spans="1:10">
      <c r="A12" s="224" t="s">
        <v>103</v>
      </c>
      <c r="B12" s="224"/>
      <c r="C12" s="224"/>
      <c r="D12" s="224" t="s">
        <v>104</v>
      </c>
      <c r="E12" s="262">
        <v>36.57</v>
      </c>
      <c r="F12" s="262">
        <v>36.57</v>
      </c>
      <c r="G12" s="263"/>
      <c r="H12" s="183"/>
      <c r="I12" s="263"/>
      <c r="J12" s="282"/>
    </row>
    <row r="13" customFormat="1" ht="24" customHeight="1" spans="1:10">
      <c r="A13" s="224" t="s">
        <v>105</v>
      </c>
      <c r="B13" s="224"/>
      <c r="C13" s="224"/>
      <c r="D13" s="224" t="s">
        <v>106</v>
      </c>
      <c r="E13" s="264">
        <v>28.75</v>
      </c>
      <c r="F13" s="264">
        <v>28.75</v>
      </c>
      <c r="G13" s="118"/>
      <c r="H13" s="183"/>
      <c r="I13" s="118"/>
      <c r="J13" s="283"/>
    </row>
    <row r="14" customFormat="1" ht="24" customHeight="1" spans="1:10">
      <c r="A14" s="224" t="s">
        <v>107</v>
      </c>
      <c r="B14" s="224"/>
      <c r="C14" s="224"/>
      <c r="D14" s="224" t="s">
        <v>108</v>
      </c>
      <c r="E14" s="264">
        <v>74.65</v>
      </c>
      <c r="F14" s="264">
        <v>74.65</v>
      </c>
      <c r="G14" s="118"/>
      <c r="H14" s="183"/>
      <c r="I14" s="118"/>
      <c r="J14" s="283"/>
    </row>
    <row r="15" customFormat="1" ht="24" customHeight="1" spans="1:10">
      <c r="A15" s="224" t="s">
        <v>109</v>
      </c>
      <c r="B15" s="224"/>
      <c r="C15" s="224"/>
      <c r="D15" s="224" t="s">
        <v>110</v>
      </c>
      <c r="E15" s="264">
        <v>13.03</v>
      </c>
      <c r="F15" s="264">
        <v>13.03</v>
      </c>
      <c r="G15" s="118"/>
      <c r="H15" s="183"/>
      <c r="I15" s="118"/>
      <c r="J15" s="283"/>
    </row>
    <row r="16" customFormat="1" ht="24" customHeight="1" spans="1:10">
      <c r="A16" s="265">
        <v>20808</v>
      </c>
      <c r="B16" s="266"/>
      <c r="C16" s="267"/>
      <c r="D16" s="259" t="s">
        <v>111</v>
      </c>
      <c r="E16" s="183">
        <v>14.39</v>
      </c>
      <c r="F16" s="183">
        <v>14.39</v>
      </c>
      <c r="G16" s="118"/>
      <c r="H16" s="183"/>
      <c r="I16" s="118"/>
      <c r="J16" s="283"/>
    </row>
    <row r="17" customFormat="1" ht="24" customHeight="1" spans="1:10">
      <c r="A17" s="224" t="s">
        <v>112</v>
      </c>
      <c r="B17" s="224"/>
      <c r="C17" s="224"/>
      <c r="D17" s="224" t="s">
        <v>113</v>
      </c>
      <c r="E17" s="264">
        <v>12.16</v>
      </c>
      <c r="F17" s="264">
        <v>12.16</v>
      </c>
      <c r="G17" s="118"/>
      <c r="H17" s="183"/>
      <c r="I17" s="118"/>
      <c r="J17" s="283"/>
    </row>
    <row r="18" customFormat="1" ht="24" customHeight="1" spans="1:10">
      <c r="A18" s="224" t="s">
        <v>114</v>
      </c>
      <c r="B18" s="224"/>
      <c r="C18" s="224"/>
      <c r="D18" s="268" t="s">
        <v>115</v>
      </c>
      <c r="E18" s="264">
        <v>2.23</v>
      </c>
      <c r="F18" s="264">
        <v>2.23</v>
      </c>
      <c r="G18" s="118"/>
      <c r="H18" s="183"/>
      <c r="I18" s="118"/>
      <c r="J18" s="283"/>
    </row>
    <row r="19" customFormat="1" ht="24" customHeight="1" spans="1:10">
      <c r="A19" s="224">
        <v>210</v>
      </c>
      <c r="B19" s="224"/>
      <c r="C19" s="224"/>
      <c r="D19" s="269" t="s">
        <v>116</v>
      </c>
      <c r="E19" s="183">
        <v>62.92</v>
      </c>
      <c r="F19" s="183">
        <v>62.92</v>
      </c>
      <c r="G19" s="118"/>
      <c r="H19" s="183"/>
      <c r="I19" s="118"/>
      <c r="J19" s="283"/>
    </row>
    <row r="20" customFormat="1" ht="24" customHeight="1" spans="1:10">
      <c r="A20" s="224">
        <v>21011</v>
      </c>
      <c r="B20" s="224"/>
      <c r="C20" s="224"/>
      <c r="D20" s="269" t="s">
        <v>117</v>
      </c>
      <c r="E20" s="183">
        <v>62.92</v>
      </c>
      <c r="F20" s="183">
        <v>62.92</v>
      </c>
      <c r="G20" s="118"/>
      <c r="H20" s="183"/>
      <c r="I20" s="118"/>
      <c r="J20" s="283"/>
    </row>
    <row r="21" customFormat="1" ht="24" customHeight="1" spans="1:10">
      <c r="A21" s="224" t="s">
        <v>118</v>
      </c>
      <c r="B21" s="224"/>
      <c r="C21" s="224"/>
      <c r="D21" s="270" t="s">
        <v>119</v>
      </c>
      <c r="E21" s="264">
        <v>17.24</v>
      </c>
      <c r="F21" s="264">
        <v>17.24</v>
      </c>
      <c r="G21" s="118"/>
      <c r="H21" s="183"/>
      <c r="I21" s="118"/>
      <c r="J21" s="283"/>
    </row>
    <row r="22" customFormat="1" ht="24" customHeight="1" spans="1:10">
      <c r="A22" s="224" t="s">
        <v>120</v>
      </c>
      <c r="B22" s="224"/>
      <c r="C22" s="224"/>
      <c r="D22" s="271" t="s">
        <v>121</v>
      </c>
      <c r="E22" s="264">
        <v>44.75</v>
      </c>
      <c r="F22" s="264">
        <v>44.75</v>
      </c>
      <c r="G22" s="118"/>
      <c r="H22" s="183"/>
      <c r="I22" s="118"/>
      <c r="J22" s="283"/>
    </row>
    <row r="23" customFormat="1" ht="24" customHeight="1" spans="1:10">
      <c r="A23" s="224" t="s">
        <v>122</v>
      </c>
      <c r="B23" s="224"/>
      <c r="C23" s="224"/>
      <c r="D23" s="224" t="s">
        <v>123</v>
      </c>
      <c r="E23" s="264">
        <v>0.93</v>
      </c>
      <c r="F23" s="264">
        <v>0.93</v>
      </c>
      <c r="G23" s="118"/>
      <c r="H23" s="183"/>
      <c r="I23" s="118"/>
      <c r="J23" s="283"/>
    </row>
    <row r="24" customFormat="1" ht="24" customHeight="1" spans="1:10">
      <c r="A24" s="224">
        <v>211</v>
      </c>
      <c r="B24" s="224"/>
      <c r="C24" s="224"/>
      <c r="D24" s="270" t="s">
        <v>124</v>
      </c>
      <c r="E24" s="183">
        <v>17.23</v>
      </c>
      <c r="F24" s="183"/>
      <c r="G24" s="183">
        <v>17.23</v>
      </c>
      <c r="H24" s="183"/>
      <c r="I24" s="118"/>
      <c r="J24" s="283"/>
    </row>
    <row r="25" customFormat="1" ht="24" customHeight="1" spans="1:10">
      <c r="A25" s="224">
        <v>21105</v>
      </c>
      <c r="B25" s="224"/>
      <c r="C25" s="224"/>
      <c r="D25" s="271" t="s">
        <v>125</v>
      </c>
      <c r="E25" s="183">
        <v>17.23</v>
      </c>
      <c r="F25" s="183"/>
      <c r="G25" s="183">
        <v>17.23</v>
      </c>
      <c r="H25" s="183"/>
      <c r="I25" s="118"/>
      <c r="J25" s="283"/>
    </row>
    <row r="26" customFormat="1" ht="24" customHeight="1" spans="1:10">
      <c r="A26" s="224" t="s">
        <v>126</v>
      </c>
      <c r="B26" s="224"/>
      <c r="C26" s="224"/>
      <c r="D26" s="224" t="s">
        <v>127</v>
      </c>
      <c r="E26" s="264">
        <v>17.23</v>
      </c>
      <c r="F26" s="264">
        <v>0</v>
      </c>
      <c r="G26" s="118">
        <v>17.23</v>
      </c>
      <c r="H26" s="183"/>
      <c r="I26" s="118"/>
      <c r="J26" s="283"/>
    </row>
    <row r="27" customFormat="1" ht="24" customHeight="1" spans="1:10">
      <c r="A27" s="224" t="s">
        <v>128</v>
      </c>
      <c r="B27" s="224"/>
      <c r="C27" s="224"/>
      <c r="D27" s="272" t="s">
        <v>129</v>
      </c>
      <c r="E27" s="273">
        <f>E28+E37</f>
        <v>1186.18</v>
      </c>
      <c r="F27" s="273">
        <f>F28+F37</f>
        <v>571.79</v>
      </c>
      <c r="G27" s="273">
        <f>G28+G37</f>
        <v>614.39</v>
      </c>
      <c r="H27" s="183"/>
      <c r="I27" s="118"/>
      <c r="J27" s="283"/>
    </row>
    <row r="28" customFormat="1" ht="24" customHeight="1" spans="1:10">
      <c r="A28" s="224" t="s">
        <v>130</v>
      </c>
      <c r="B28" s="224"/>
      <c r="C28" s="224"/>
      <c r="D28" s="272" t="s">
        <v>131</v>
      </c>
      <c r="E28" s="273">
        <f>SUM(E29:E36)</f>
        <v>1168.77</v>
      </c>
      <c r="F28" s="273">
        <f>SUM(F29:F36)</f>
        <v>571.79</v>
      </c>
      <c r="G28" s="273">
        <f>SUM(G29:G36)</f>
        <v>596.98</v>
      </c>
      <c r="H28" s="183"/>
      <c r="I28" s="118"/>
      <c r="J28" s="283"/>
    </row>
    <row r="29" customFormat="1" ht="24" customHeight="1" spans="1:10">
      <c r="A29" s="224" t="s">
        <v>132</v>
      </c>
      <c r="B29" s="224"/>
      <c r="C29" s="224"/>
      <c r="D29" s="224" t="s">
        <v>133</v>
      </c>
      <c r="E29" s="264">
        <v>134.28</v>
      </c>
      <c r="F29" s="264">
        <v>134.28</v>
      </c>
      <c r="G29" s="118"/>
      <c r="H29" s="183"/>
      <c r="I29" s="118"/>
      <c r="J29" s="283"/>
    </row>
    <row r="30" customFormat="1" ht="24" customHeight="1" spans="1:10">
      <c r="A30" s="224" t="s">
        <v>134</v>
      </c>
      <c r="B30" s="224"/>
      <c r="C30" s="224"/>
      <c r="D30" s="274" t="s">
        <v>135</v>
      </c>
      <c r="E30" s="264">
        <v>437.51</v>
      </c>
      <c r="F30" s="264">
        <v>437.51</v>
      </c>
      <c r="G30" s="118"/>
      <c r="H30" s="183"/>
      <c r="I30" s="118"/>
      <c r="J30" s="283"/>
    </row>
    <row r="31" customFormat="1" ht="24" customHeight="1" spans="1:10">
      <c r="A31" s="224" t="s">
        <v>136</v>
      </c>
      <c r="B31" s="224"/>
      <c r="C31" s="224"/>
      <c r="D31" s="264" t="s">
        <v>137</v>
      </c>
      <c r="E31" s="264">
        <v>63.62</v>
      </c>
      <c r="F31" s="264">
        <v>0</v>
      </c>
      <c r="G31" s="264">
        <v>63.62</v>
      </c>
      <c r="H31" s="183"/>
      <c r="I31" s="118"/>
      <c r="J31" s="283"/>
    </row>
    <row r="32" customFormat="1" ht="24" customHeight="1" spans="1:10">
      <c r="A32" s="224" t="s">
        <v>138</v>
      </c>
      <c r="B32" s="224"/>
      <c r="C32" s="224"/>
      <c r="D32" s="275" t="s">
        <v>139</v>
      </c>
      <c r="E32" s="264">
        <v>150.78</v>
      </c>
      <c r="F32" s="264">
        <v>0</v>
      </c>
      <c r="G32" s="264">
        <v>150.78</v>
      </c>
      <c r="H32" s="183"/>
      <c r="I32" s="118"/>
      <c r="J32" s="283"/>
    </row>
    <row r="33" customFormat="1" ht="24" customHeight="1" spans="1:10">
      <c r="A33" s="224" t="s">
        <v>140</v>
      </c>
      <c r="B33" s="224"/>
      <c r="C33" s="224"/>
      <c r="D33" s="224" t="s">
        <v>141</v>
      </c>
      <c r="E33" s="264">
        <v>247.83</v>
      </c>
      <c r="F33" s="264">
        <v>0</v>
      </c>
      <c r="G33" s="264">
        <v>247.83</v>
      </c>
      <c r="H33" s="183"/>
      <c r="I33" s="118"/>
      <c r="J33" s="283"/>
    </row>
    <row r="34" customFormat="1" ht="24" customHeight="1" spans="1:10">
      <c r="A34" s="224" t="s">
        <v>142</v>
      </c>
      <c r="B34" s="224"/>
      <c r="C34" s="224"/>
      <c r="D34" s="224" t="s">
        <v>143</v>
      </c>
      <c r="E34" s="264">
        <v>34.58</v>
      </c>
      <c r="F34" s="264">
        <v>0</v>
      </c>
      <c r="G34" s="264">
        <v>34.58</v>
      </c>
      <c r="H34" s="183"/>
      <c r="I34" s="118"/>
      <c r="J34" s="283"/>
    </row>
    <row r="35" customFormat="1" ht="24" customHeight="1" spans="1:10">
      <c r="A35" s="224" t="s">
        <v>144</v>
      </c>
      <c r="B35" s="224"/>
      <c r="C35" s="224"/>
      <c r="D35" s="224" t="s">
        <v>145</v>
      </c>
      <c r="E35" s="264">
        <v>71.41</v>
      </c>
      <c r="F35" s="264">
        <v>0</v>
      </c>
      <c r="G35" s="264">
        <v>71.41</v>
      </c>
      <c r="H35" s="183"/>
      <c r="I35" s="118"/>
      <c r="J35" s="283"/>
    </row>
    <row r="36" customFormat="1" ht="24" customHeight="1" spans="1:10">
      <c r="A36" s="224" t="s">
        <v>146</v>
      </c>
      <c r="B36" s="224"/>
      <c r="C36" s="224"/>
      <c r="D36" s="224" t="s">
        <v>147</v>
      </c>
      <c r="E36" s="264">
        <v>28.76</v>
      </c>
      <c r="F36" s="264">
        <v>0</v>
      </c>
      <c r="G36" s="264">
        <v>28.76</v>
      </c>
      <c r="H36" s="183"/>
      <c r="I36" s="118"/>
      <c r="J36" s="283"/>
    </row>
    <row r="37" customFormat="1" ht="24" customHeight="1" spans="1:10">
      <c r="A37" s="224">
        <v>21308</v>
      </c>
      <c r="B37" s="224"/>
      <c r="C37" s="224"/>
      <c r="D37" s="276" t="s">
        <v>148</v>
      </c>
      <c r="E37" s="264">
        <v>17.41</v>
      </c>
      <c r="F37" s="264"/>
      <c r="G37" s="264">
        <v>17.41</v>
      </c>
      <c r="H37" s="183"/>
      <c r="I37" s="118"/>
      <c r="J37" s="283"/>
    </row>
    <row r="38" customFormat="1" ht="24" customHeight="1" spans="1:10">
      <c r="A38" s="224" t="s">
        <v>149</v>
      </c>
      <c r="B38" s="224"/>
      <c r="C38" s="224"/>
      <c r="D38" s="277" t="s">
        <v>150</v>
      </c>
      <c r="E38" s="264">
        <v>17.41</v>
      </c>
      <c r="F38" s="264">
        <v>0</v>
      </c>
      <c r="G38" s="264">
        <v>17.41</v>
      </c>
      <c r="H38" s="183"/>
      <c r="I38" s="118"/>
      <c r="J38" s="283"/>
    </row>
    <row r="39" customFormat="1" ht="24" customHeight="1" spans="1:10">
      <c r="A39" s="224" t="s">
        <v>151</v>
      </c>
      <c r="B39" s="224"/>
      <c r="C39" s="224"/>
      <c r="D39" s="278" t="s">
        <v>152</v>
      </c>
      <c r="E39" s="264">
        <v>68.7</v>
      </c>
      <c r="F39" s="264">
        <v>68.7</v>
      </c>
      <c r="G39" s="264"/>
      <c r="H39" s="183"/>
      <c r="I39" s="118"/>
      <c r="J39" s="283"/>
    </row>
    <row r="40" customFormat="1" ht="24" customHeight="1" spans="1:10">
      <c r="A40" s="224" t="s">
        <v>153</v>
      </c>
      <c r="B40" s="224"/>
      <c r="C40" s="224"/>
      <c r="D40" s="278" t="s">
        <v>154</v>
      </c>
      <c r="E40" s="264">
        <v>68.7</v>
      </c>
      <c r="F40" s="264">
        <v>68.7</v>
      </c>
      <c r="G40" s="264"/>
      <c r="H40" s="183"/>
      <c r="I40" s="118"/>
      <c r="J40" s="283"/>
    </row>
    <row r="41" customFormat="1" ht="24" customHeight="1" spans="1:10">
      <c r="A41" s="224" t="s">
        <v>155</v>
      </c>
      <c r="B41" s="224"/>
      <c r="C41" s="224"/>
      <c r="D41" s="277" t="s">
        <v>156</v>
      </c>
      <c r="E41" s="264">
        <v>68.7</v>
      </c>
      <c r="F41" s="264">
        <v>68.7</v>
      </c>
      <c r="G41" s="279"/>
      <c r="H41" s="183"/>
      <c r="I41" s="118"/>
      <c r="J41" s="283"/>
    </row>
    <row r="42" customFormat="1" ht="20.25" customHeight="1" spans="1:10">
      <c r="A42" s="280" t="s">
        <v>165</v>
      </c>
      <c r="B42" s="280"/>
      <c r="C42" s="280"/>
      <c r="D42" s="280"/>
      <c r="E42" s="280"/>
      <c r="F42" s="280"/>
      <c r="G42" s="280"/>
      <c r="H42" s="280"/>
      <c r="I42" s="280"/>
      <c r="J42" s="280"/>
    </row>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46">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rintOptions horizontalCentered="1"/>
  <pageMargins left="0.708333333333333" right="0.279166666666667" top="0.66875" bottom="0.200694444444444" header="0.751388888888889" footer="0.200694444444444"/>
  <pageSetup paperSize="9" scale="7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opLeftCell="A20" workbookViewId="0">
      <selection activeCell="G15" sqref="G15:G27"/>
    </sheetView>
  </sheetViews>
  <sheetFormatPr defaultColWidth="9" defaultRowHeight="14.25"/>
  <cols>
    <col min="1" max="1" width="30.625" customWidth="1"/>
    <col min="2" max="2" width="5.375" customWidth="1"/>
    <col min="3" max="3" width="11.375" customWidth="1"/>
    <col min="4" max="4" width="45.25" customWidth="1"/>
    <col min="5" max="5" width="6" customWidth="1"/>
    <col min="6" max="9" width="12.25" customWidth="1"/>
  </cols>
  <sheetData>
    <row r="1" ht="25.5" customHeight="1" spans="1:9">
      <c r="A1" s="104"/>
      <c r="B1" s="104"/>
      <c r="C1" s="104"/>
      <c r="D1" s="103" t="s">
        <v>166</v>
      </c>
      <c r="E1" s="104"/>
      <c r="F1" s="104"/>
      <c r="G1" s="104"/>
      <c r="H1" s="104"/>
      <c r="I1" s="104"/>
    </row>
    <row r="2" s="36" customFormat="1" ht="18" customHeight="1" spans="1:9">
      <c r="A2" s="104"/>
      <c r="B2" s="104"/>
      <c r="C2" s="104"/>
      <c r="D2" s="104"/>
      <c r="E2" s="104"/>
      <c r="F2" s="104"/>
      <c r="G2" s="104"/>
      <c r="H2" s="104"/>
      <c r="I2" s="130" t="s">
        <v>167</v>
      </c>
    </row>
    <row r="3" s="36" customFormat="1" ht="18" customHeight="1" spans="1:9">
      <c r="A3" s="105" t="s">
        <v>2</v>
      </c>
      <c r="B3" s="104"/>
      <c r="C3" s="104"/>
      <c r="D3" s="106"/>
      <c r="E3" s="104"/>
      <c r="F3" s="104"/>
      <c r="G3" s="104"/>
      <c r="H3" s="104"/>
      <c r="I3" s="130" t="s">
        <v>3</v>
      </c>
    </row>
    <row r="4" ht="18" customHeight="1" spans="1:9">
      <c r="A4" s="246" t="s">
        <v>168</v>
      </c>
      <c r="B4" s="247"/>
      <c r="C4" s="247"/>
      <c r="D4" s="247" t="s">
        <v>169</v>
      </c>
      <c r="E4" s="247"/>
      <c r="F4" s="247" t="s">
        <v>11</v>
      </c>
      <c r="G4" s="247" t="s">
        <v>11</v>
      </c>
      <c r="H4" s="247"/>
      <c r="I4" s="247" t="s">
        <v>11</v>
      </c>
    </row>
    <row r="5" ht="39.75" customHeight="1" spans="1:9">
      <c r="A5" s="248" t="s">
        <v>170</v>
      </c>
      <c r="B5" s="249" t="s">
        <v>7</v>
      </c>
      <c r="C5" s="249" t="s">
        <v>171</v>
      </c>
      <c r="D5" s="249" t="s">
        <v>172</v>
      </c>
      <c r="E5" s="249" t="s">
        <v>7</v>
      </c>
      <c r="F5" s="250" t="s">
        <v>100</v>
      </c>
      <c r="G5" s="249" t="s">
        <v>173</v>
      </c>
      <c r="H5" s="109" t="s">
        <v>174</v>
      </c>
      <c r="I5" s="109" t="s">
        <v>175</v>
      </c>
    </row>
    <row r="6" ht="18" customHeight="1" spans="1:9">
      <c r="A6" s="248"/>
      <c r="B6" s="249" t="s">
        <v>11</v>
      </c>
      <c r="C6" s="249" t="s">
        <v>11</v>
      </c>
      <c r="D6" s="249" t="s">
        <v>11</v>
      </c>
      <c r="E6" s="249" t="s">
        <v>11</v>
      </c>
      <c r="F6" s="250" t="s">
        <v>95</v>
      </c>
      <c r="G6" s="249" t="s">
        <v>173</v>
      </c>
      <c r="H6" s="109"/>
      <c r="I6" s="109"/>
    </row>
    <row r="7" ht="18" customHeight="1" spans="1:9">
      <c r="A7" s="251" t="s">
        <v>176</v>
      </c>
      <c r="B7" s="250" t="s">
        <v>11</v>
      </c>
      <c r="C7" s="250" t="s">
        <v>12</v>
      </c>
      <c r="D7" s="250" t="s">
        <v>176</v>
      </c>
      <c r="E7" s="250" t="s">
        <v>11</v>
      </c>
      <c r="F7" s="250" t="s">
        <v>13</v>
      </c>
      <c r="G7" s="250" t="s">
        <v>19</v>
      </c>
      <c r="H7" s="250" t="s">
        <v>22</v>
      </c>
      <c r="I7" s="250" t="s">
        <v>25</v>
      </c>
    </row>
    <row r="8" ht="18" customHeight="1" spans="1:9">
      <c r="A8" s="252" t="s">
        <v>177</v>
      </c>
      <c r="B8" s="250" t="s">
        <v>12</v>
      </c>
      <c r="C8" s="183" t="s">
        <v>178</v>
      </c>
      <c r="D8" s="181" t="s">
        <v>15</v>
      </c>
      <c r="E8" s="250">
        <v>33</v>
      </c>
      <c r="F8" s="184"/>
      <c r="G8" s="184"/>
      <c r="H8" s="184"/>
      <c r="I8" s="184"/>
    </row>
    <row r="9" ht="18" customHeight="1" spans="1:9">
      <c r="A9" s="252" t="s">
        <v>179</v>
      </c>
      <c r="B9" s="250" t="s">
        <v>13</v>
      </c>
      <c r="C9" s="183"/>
      <c r="D9" s="181" t="s">
        <v>17</v>
      </c>
      <c r="E9" s="250">
        <v>34</v>
      </c>
      <c r="F9" s="184"/>
      <c r="G9" s="184"/>
      <c r="H9" s="184"/>
      <c r="I9" s="184"/>
    </row>
    <row r="10" ht="18" customHeight="1" spans="1:9">
      <c r="A10" s="252" t="s">
        <v>180</v>
      </c>
      <c r="B10" s="250" t="s">
        <v>19</v>
      </c>
      <c r="C10" s="183"/>
      <c r="D10" s="181" t="s">
        <v>20</v>
      </c>
      <c r="E10" s="250">
        <v>35</v>
      </c>
      <c r="F10" s="184"/>
      <c r="G10" s="184"/>
      <c r="H10" s="184"/>
      <c r="I10" s="184"/>
    </row>
    <row r="11" ht="18" customHeight="1" spans="1:9">
      <c r="A11" s="252" t="s">
        <v>11</v>
      </c>
      <c r="B11" s="250" t="s">
        <v>22</v>
      </c>
      <c r="C11" s="183"/>
      <c r="D11" s="181" t="s">
        <v>23</v>
      </c>
      <c r="E11" s="250">
        <v>36</v>
      </c>
      <c r="F11" s="184"/>
      <c r="G11" s="184"/>
      <c r="H11" s="184"/>
      <c r="I11" s="184"/>
    </row>
    <row r="12" ht="18" customHeight="1" spans="1:9">
      <c r="A12" s="252" t="s">
        <v>11</v>
      </c>
      <c r="B12" s="250" t="s">
        <v>25</v>
      </c>
      <c r="C12" s="183"/>
      <c r="D12" s="181" t="s">
        <v>26</v>
      </c>
      <c r="E12" s="250">
        <v>37</v>
      </c>
      <c r="F12" s="184"/>
      <c r="G12" s="184"/>
      <c r="H12" s="184"/>
      <c r="I12" s="184"/>
    </row>
    <row r="13" ht="18" customHeight="1" spans="1:9">
      <c r="A13" s="252" t="s">
        <v>11</v>
      </c>
      <c r="B13" s="250" t="s">
        <v>28</v>
      </c>
      <c r="C13" s="183"/>
      <c r="D13" s="181" t="s">
        <v>29</v>
      </c>
      <c r="E13" s="250">
        <v>38</v>
      </c>
      <c r="F13" s="184"/>
      <c r="G13" s="184"/>
      <c r="H13" s="184"/>
      <c r="I13" s="184"/>
    </row>
    <row r="14" ht="18" customHeight="1" spans="1:9">
      <c r="A14" s="252" t="s">
        <v>11</v>
      </c>
      <c r="B14" s="250" t="s">
        <v>31</v>
      </c>
      <c r="C14" s="183"/>
      <c r="D14" s="181" t="s">
        <v>32</v>
      </c>
      <c r="E14" s="250">
        <v>39</v>
      </c>
      <c r="F14" s="184"/>
      <c r="G14" s="184"/>
      <c r="H14" s="184"/>
      <c r="I14" s="184"/>
    </row>
    <row r="15" ht="18" customHeight="1" spans="1:9">
      <c r="A15" s="252" t="s">
        <v>11</v>
      </c>
      <c r="B15" s="250" t="s">
        <v>34</v>
      </c>
      <c r="C15" s="183"/>
      <c r="D15" s="181" t="s">
        <v>35</v>
      </c>
      <c r="E15" s="250">
        <v>40</v>
      </c>
      <c r="F15" s="184">
        <v>167.39</v>
      </c>
      <c r="G15" s="184">
        <v>167.39</v>
      </c>
      <c r="H15" s="184"/>
      <c r="I15" s="184"/>
    </row>
    <row r="16" ht="18" customHeight="1" spans="1:9">
      <c r="A16" s="252" t="s">
        <v>11</v>
      </c>
      <c r="B16" s="250" t="s">
        <v>36</v>
      </c>
      <c r="C16" s="183"/>
      <c r="D16" s="181" t="s">
        <v>37</v>
      </c>
      <c r="E16" s="250">
        <v>41</v>
      </c>
      <c r="F16" s="184">
        <v>62.93</v>
      </c>
      <c r="G16" s="184">
        <v>62.93</v>
      </c>
      <c r="H16" s="184"/>
      <c r="I16" s="184"/>
    </row>
    <row r="17" ht="18" customHeight="1" spans="1:9">
      <c r="A17" s="252" t="s">
        <v>11</v>
      </c>
      <c r="B17" s="250" t="s">
        <v>38</v>
      </c>
      <c r="C17" s="183"/>
      <c r="D17" s="181" t="s">
        <v>39</v>
      </c>
      <c r="E17" s="250">
        <v>42</v>
      </c>
      <c r="F17" s="184">
        <v>17.23</v>
      </c>
      <c r="G17" s="184">
        <v>17.23</v>
      </c>
      <c r="H17" s="184"/>
      <c r="I17" s="184"/>
    </row>
    <row r="18" ht="18" customHeight="1" spans="1:9">
      <c r="A18" s="252" t="s">
        <v>11</v>
      </c>
      <c r="B18" s="250" t="s">
        <v>40</v>
      </c>
      <c r="C18" s="183"/>
      <c r="D18" s="181" t="s">
        <v>41</v>
      </c>
      <c r="E18" s="250">
        <v>43</v>
      </c>
      <c r="F18" s="184"/>
      <c r="G18" s="184"/>
      <c r="H18" s="184"/>
      <c r="I18" s="184"/>
    </row>
    <row r="19" ht="18" customHeight="1" spans="1:9">
      <c r="A19" s="252" t="s">
        <v>11</v>
      </c>
      <c r="B19" s="250" t="s">
        <v>42</v>
      </c>
      <c r="C19" s="183"/>
      <c r="D19" s="181" t="s">
        <v>43</v>
      </c>
      <c r="E19" s="250">
        <v>44</v>
      </c>
      <c r="F19" s="182">
        <v>1186.17</v>
      </c>
      <c r="G19" s="182">
        <v>1186.17</v>
      </c>
      <c r="H19" s="184"/>
      <c r="I19" s="184"/>
    </row>
    <row r="20" ht="18" customHeight="1" spans="1:9">
      <c r="A20" s="252" t="s">
        <v>11</v>
      </c>
      <c r="B20" s="250" t="s">
        <v>44</v>
      </c>
      <c r="C20" s="183"/>
      <c r="D20" s="181" t="s">
        <v>45</v>
      </c>
      <c r="E20" s="250">
        <v>45</v>
      </c>
      <c r="F20" s="184"/>
      <c r="G20" s="184"/>
      <c r="H20" s="184"/>
      <c r="I20" s="184"/>
    </row>
    <row r="21" ht="18" customHeight="1" spans="1:9">
      <c r="A21" s="252" t="s">
        <v>11</v>
      </c>
      <c r="B21" s="250" t="s">
        <v>46</v>
      </c>
      <c r="C21" s="183"/>
      <c r="D21" s="181" t="s">
        <v>47</v>
      </c>
      <c r="E21" s="250">
        <v>46</v>
      </c>
      <c r="F21" s="184"/>
      <c r="G21" s="184"/>
      <c r="H21" s="184"/>
      <c r="I21" s="184"/>
    </row>
    <row r="22" ht="18" customHeight="1" spans="1:9">
      <c r="A22" s="252" t="s">
        <v>11</v>
      </c>
      <c r="B22" s="250" t="s">
        <v>48</v>
      </c>
      <c r="C22" s="183"/>
      <c r="D22" s="181" t="s">
        <v>49</v>
      </c>
      <c r="E22" s="250">
        <v>47</v>
      </c>
      <c r="F22" s="184"/>
      <c r="G22" s="184"/>
      <c r="H22" s="184"/>
      <c r="I22" s="184"/>
    </row>
    <row r="23" ht="18" customHeight="1" spans="1:9">
      <c r="A23" s="252" t="s">
        <v>11</v>
      </c>
      <c r="B23" s="250" t="s">
        <v>50</v>
      </c>
      <c r="C23" s="183"/>
      <c r="D23" s="181" t="s">
        <v>51</v>
      </c>
      <c r="E23" s="250">
        <v>48</v>
      </c>
      <c r="F23" s="184"/>
      <c r="G23" s="184"/>
      <c r="H23" s="184"/>
      <c r="I23" s="184"/>
    </row>
    <row r="24" ht="18" customHeight="1" spans="1:9">
      <c r="A24" s="252" t="s">
        <v>11</v>
      </c>
      <c r="B24" s="250" t="s">
        <v>52</v>
      </c>
      <c r="C24" s="183"/>
      <c r="D24" s="181" t="s">
        <v>53</v>
      </c>
      <c r="E24" s="250">
        <v>49</v>
      </c>
      <c r="F24" s="182"/>
      <c r="G24" s="182"/>
      <c r="H24" s="184"/>
      <c r="I24" s="184"/>
    </row>
    <row r="25" ht="18" customHeight="1" spans="1:9">
      <c r="A25" s="252" t="s">
        <v>11</v>
      </c>
      <c r="B25" s="250" t="s">
        <v>54</v>
      </c>
      <c r="C25" s="183"/>
      <c r="D25" s="181" t="s">
        <v>55</v>
      </c>
      <c r="E25" s="250">
        <v>50</v>
      </c>
      <c r="F25" s="182"/>
      <c r="G25" s="182"/>
      <c r="H25" s="184"/>
      <c r="I25" s="184"/>
    </row>
    <row r="26" ht="18" customHeight="1" spans="1:9">
      <c r="A26" s="252" t="s">
        <v>11</v>
      </c>
      <c r="B26" s="250" t="s">
        <v>56</v>
      </c>
      <c r="C26" s="183"/>
      <c r="D26" s="181" t="s">
        <v>57</v>
      </c>
      <c r="E26" s="250">
        <v>51</v>
      </c>
      <c r="F26" s="182">
        <v>68.7</v>
      </c>
      <c r="G26" s="182">
        <v>68.7</v>
      </c>
      <c r="H26" s="184"/>
      <c r="I26" s="184"/>
    </row>
    <row r="27" ht="18" customHeight="1" spans="1:9">
      <c r="A27" s="252" t="s">
        <v>11</v>
      </c>
      <c r="B27" s="250" t="s">
        <v>58</v>
      </c>
      <c r="C27" s="183"/>
      <c r="D27" s="181" t="s">
        <v>59</v>
      </c>
      <c r="E27" s="250">
        <v>52</v>
      </c>
      <c r="F27" s="182"/>
      <c r="G27" s="182"/>
      <c r="H27" s="184"/>
      <c r="I27" s="184"/>
    </row>
    <row r="28" ht="18" customHeight="1" spans="1:9">
      <c r="A28" s="252" t="s">
        <v>11</v>
      </c>
      <c r="B28" s="250" t="s">
        <v>60</v>
      </c>
      <c r="C28" s="183"/>
      <c r="D28" s="181" t="s">
        <v>61</v>
      </c>
      <c r="E28" s="250">
        <v>53</v>
      </c>
      <c r="F28" s="184"/>
      <c r="G28" s="184"/>
      <c r="H28" s="184"/>
      <c r="I28" s="184"/>
    </row>
    <row r="29" ht="18" customHeight="1" spans="1:9">
      <c r="A29" s="252" t="s">
        <v>11</v>
      </c>
      <c r="B29" s="250" t="s">
        <v>62</v>
      </c>
      <c r="C29" s="183"/>
      <c r="D29" s="181" t="s">
        <v>63</v>
      </c>
      <c r="E29" s="250">
        <v>54</v>
      </c>
      <c r="F29" s="184"/>
      <c r="G29" s="184"/>
      <c r="H29" s="184"/>
      <c r="I29" s="184"/>
    </row>
    <row r="30" ht="18" customHeight="1" spans="1:9">
      <c r="A30" s="252" t="s">
        <v>11</v>
      </c>
      <c r="B30" s="250" t="s">
        <v>64</v>
      </c>
      <c r="C30" s="183"/>
      <c r="D30" s="181" t="s">
        <v>65</v>
      </c>
      <c r="E30" s="250">
        <v>55</v>
      </c>
      <c r="F30" s="184"/>
      <c r="G30" s="184"/>
      <c r="H30" s="184"/>
      <c r="I30" s="184"/>
    </row>
    <row r="31" ht="18" customHeight="1" spans="1:9">
      <c r="A31" s="252"/>
      <c r="B31" s="250" t="s">
        <v>66</v>
      </c>
      <c r="C31" s="183"/>
      <c r="D31" s="181" t="s">
        <v>67</v>
      </c>
      <c r="E31" s="250">
        <v>56</v>
      </c>
      <c r="F31" s="184"/>
      <c r="G31" s="184"/>
      <c r="H31" s="184"/>
      <c r="I31" s="184"/>
    </row>
    <row r="32" ht="18" customHeight="1" spans="1:9">
      <c r="A32" s="252"/>
      <c r="B32" s="250" t="s">
        <v>68</v>
      </c>
      <c r="C32" s="183"/>
      <c r="D32" s="253" t="s">
        <v>69</v>
      </c>
      <c r="E32" s="250">
        <v>57</v>
      </c>
      <c r="F32" s="184"/>
      <c r="G32" s="184"/>
      <c r="H32" s="184"/>
      <c r="I32" s="184"/>
    </row>
    <row r="33" ht="18" customHeight="1" spans="1:9">
      <c r="A33" s="252"/>
      <c r="B33" s="250" t="s">
        <v>70</v>
      </c>
      <c r="C33" s="183"/>
      <c r="D33" s="253" t="s">
        <v>71</v>
      </c>
      <c r="E33" s="250">
        <v>58</v>
      </c>
      <c r="F33" s="184"/>
      <c r="G33" s="184"/>
      <c r="H33" s="184"/>
      <c r="I33" s="184"/>
    </row>
    <row r="34" ht="18" customHeight="1" spans="1:9">
      <c r="A34" s="251" t="s">
        <v>72</v>
      </c>
      <c r="B34" s="250" t="s">
        <v>73</v>
      </c>
      <c r="C34" s="183" t="s">
        <v>178</v>
      </c>
      <c r="D34" s="250" t="s">
        <v>74</v>
      </c>
      <c r="E34" s="250">
        <v>59</v>
      </c>
      <c r="F34" s="182">
        <f>SUM(F8:F33)</f>
        <v>1502.42</v>
      </c>
      <c r="G34" s="182">
        <f>SUM(G8:G33)</f>
        <v>1502.42</v>
      </c>
      <c r="H34" s="184"/>
      <c r="I34" s="184"/>
    </row>
    <row r="35" ht="18" customHeight="1" spans="1:9">
      <c r="A35" s="252" t="s">
        <v>181</v>
      </c>
      <c r="B35" s="250" t="s">
        <v>76</v>
      </c>
      <c r="C35" s="183"/>
      <c r="D35" s="253" t="s">
        <v>182</v>
      </c>
      <c r="E35" s="250">
        <v>60</v>
      </c>
      <c r="F35" s="184"/>
      <c r="G35" s="184"/>
      <c r="H35" s="184"/>
      <c r="I35" s="184"/>
    </row>
    <row r="36" ht="17.25" customHeight="1" spans="1:9">
      <c r="A36" s="252" t="s">
        <v>177</v>
      </c>
      <c r="B36" s="250" t="s">
        <v>79</v>
      </c>
      <c r="C36" s="183"/>
      <c r="D36" s="253"/>
      <c r="E36" s="250">
        <v>61</v>
      </c>
      <c r="F36" s="184"/>
      <c r="G36" s="184"/>
      <c r="H36" s="184"/>
      <c r="I36" s="184"/>
    </row>
    <row r="37" ht="17.25" customHeight="1" spans="1:9">
      <c r="A37" s="252" t="s">
        <v>179</v>
      </c>
      <c r="B37" s="250" t="s">
        <v>82</v>
      </c>
      <c r="C37" s="183"/>
      <c r="D37" s="253" t="s">
        <v>11</v>
      </c>
      <c r="E37" s="250">
        <v>62</v>
      </c>
      <c r="F37" s="184"/>
      <c r="G37" s="184"/>
      <c r="H37" s="184"/>
      <c r="I37" s="184"/>
    </row>
    <row r="38" spans="1:9">
      <c r="A38" s="252" t="s">
        <v>180</v>
      </c>
      <c r="B38" s="250" t="s">
        <v>183</v>
      </c>
      <c r="C38" s="183"/>
      <c r="D38" s="253"/>
      <c r="E38" s="250">
        <v>63</v>
      </c>
      <c r="F38" s="184"/>
      <c r="G38" s="184"/>
      <c r="H38" s="184"/>
      <c r="I38" s="184"/>
    </row>
    <row r="39" ht="17.25" customHeight="1" spans="1:9">
      <c r="A39" s="251" t="s">
        <v>81</v>
      </c>
      <c r="B39" s="250" t="s">
        <v>184</v>
      </c>
      <c r="C39" s="183" t="s">
        <v>178</v>
      </c>
      <c r="D39" s="250" t="s">
        <v>81</v>
      </c>
      <c r="E39" s="250">
        <v>64</v>
      </c>
      <c r="F39" s="182">
        <v>1502.42</v>
      </c>
      <c r="G39" s="182">
        <v>1502.42</v>
      </c>
      <c r="H39" s="184">
        <v>0</v>
      </c>
      <c r="I39" s="184">
        <v>0</v>
      </c>
    </row>
    <row r="40" ht="23.1" customHeight="1" spans="1:9">
      <c r="A40" s="254" t="s">
        <v>185</v>
      </c>
      <c r="B40" s="255"/>
      <c r="C40" s="255"/>
      <c r="D40" s="255"/>
      <c r="E40" s="255"/>
      <c r="F40" s="255"/>
      <c r="G40" s="255"/>
      <c r="H40" s="255"/>
      <c r="I40" s="255"/>
    </row>
  </sheetData>
  <mergeCells count="11">
    <mergeCell ref="A4:C4"/>
    <mergeCell ref="D4:I4"/>
    <mergeCell ref="A5:A6"/>
    <mergeCell ref="B5:B6"/>
    <mergeCell ref="C5:C6"/>
    <mergeCell ref="D5:D6"/>
    <mergeCell ref="E5:E6"/>
    <mergeCell ref="F5:F6"/>
    <mergeCell ref="G5:G6"/>
    <mergeCell ref="H5:H6"/>
    <mergeCell ref="I5:I6"/>
  </mergeCells>
  <printOptions horizontalCentered="1"/>
  <pageMargins left="0.708333333333333" right="0.708333333333333" top="0.751388888888889" bottom="0.751388888888889" header="0.310416666666667" footer="0.310416666666667"/>
  <pageSetup paperSize="9" scale="5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topLeftCell="A12" workbookViewId="0">
      <selection activeCell="N9" sqref="N9:N27"/>
    </sheetView>
  </sheetViews>
  <sheetFormatPr defaultColWidth="9" defaultRowHeight="14.25" customHeight="1"/>
  <cols>
    <col min="1" max="3" width="3.75" style="2" customWidth="1"/>
    <col min="4" max="4" width="31" style="2" customWidth="1"/>
    <col min="5" max="6" width="8.25" style="2" customWidth="1"/>
    <col min="7" max="7" width="9.375" style="2" customWidth="1"/>
    <col min="8" max="8" width="12.5" style="2" customWidth="1"/>
    <col min="9" max="10" width="8.25" style="2" customWidth="1"/>
    <col min="11" max="11" width="10.75" style="2" customWidth="1"/>
    <col min="12" max="20" width="8.25" style="2" customWidth="1"/>
    <col min="21" max="16384" width="9" style="2"/>
  </cols>
  <sheetData>
    <row r="1" ht="36" customHeight="1" spans="1:20">
      <c r="A1" s="145" t="s">
        <v>186</v>
      </c>
      <c r="B1" s="145"/>
      <c r="C1" s="145"/>
      <c r="D1" s="145"/>
      <c r="E1" s="145"/>
      <c r="F1" s="145"/>
      <c r="G1" s="145"/>
      <c r="H1" s="145"/>
      <c r="I1" s="145"/>
      <c r="J1" s="145"/>
      <c r="K1" s="145"/>
      <c r="L1" s="145"/>
      <c r="M1" s="145"/>
      <c r="N1" s="145"/>
      <c r="O1" s="145"/>
      <c r="P1" s="145"/>
      <c r="Q1" s="145"/>
      <c r="R1" s="145"/>
      <c r="S1" s="145"/>
      <c r="T1" s="145"/>
    </row>
    <row r="2" ht="19.5" customHeight="1" spans="1:20">
      <c r="A2" s="209"/>
      <c r="B2" s="209"/>
      <c r="C2" s="209"/>
      <c r="D2" s="209"/>
      <c r="E2" s="209"/>
      <c r="F2" s="209"/>
      <c r="G2" s="209"/>
      <c r="H2" s="209"/>
      <c r="I2" s="209"/>
      <c r="J2" s="209"/>
      <c r="K2" s="209"/>
      <c r="L2" s="209"/>
      <c r="M2" s="209"/>
      <c r="N2" s="209"/>
      <c r="O2" s="209"/>
      <c r="P2" s="227"/>
      <c r="Q2" s="239"/>
      <c r="R2" s="239"/>
      <c r="S2" s="147" t="s">
        <v>187</v>
      </c>
      <c r="T2" s="147"/>
    </row>
    <row r="3" s="207" customFormat="1" ht="19.5" customHeight="1" spans="1:20">
      <c r="A3" s="210" t="s">
        <v>2</v>
      </c>
      <c r="B3" s="210"/>
      <c r="C3" s="210"/>
      <c r="D3" s="210"/>
      <c r="E3" s="210"/>
      <c r="F3" s="210"/>
      <c r="G3" s="211"/>
      <c r="H3" s="211"/>
      <c r="I3" s="228"/>
      <c r="J3" s="228"/>
      <c r="K3" s="229"/>
      <c r="L3" s="229"/>
      <c r="M3" s="229"/>
      <c r="N3" s="230"/>
      <c r="O3" s="230"/>
      <c r="P3" s="231"/>
      <c r="Q3" s="240"/>
      <c r="R3" s="240"/>
      <c r="S3" s="198" t="s">
        <v>188</v>
      </c>
      <c r="T3" s="198"/>
    </row>
    <row r="4" s="157" customFormat="1" ht="39.75" customHeight="1" spans="1:20">
      <c r="A4" s="212" t="s">
        <v>6</v>
      </c>
      <c r="B4" s="212"/>
      <c r="C4" s="212"/>
      <c r="D4" s="212"/>
      <c r="E4" s="212" t="s">
        <v>189</v>
      </c>
      <c r="F4" s="212"/>
      <c r="G4" s="212"/>
      <c r="H4" s="213" t="s">
        <v>190</v>
      </c>
      <c r="I4" s="232"/>
      <c r="J4" s="233"/>
      <c r="K4" s="212" t="s">
        <v>191</v>
      </c>
      <c r="L4" s="212"/>
      <c r="M4" s="212"/>
      <c r="N4" s="212"/>
      <c r="O4" s="212"/>
      <c r="P4" s="234" t="s">
        <v>80</v>
      </c>
      <c r="Q4" s="234"/>
      <c r="R4" s="234"/>
      <c r="S4" s="234"/>
      <c r="T4" s="234"/>
    </row>
    <row r="5" s="158" customFormat="1" ht="26.25" customHeight="1" spans="1:20">
      <c r="A5" s="214" t="s">
        <v>192</v>
      </c>
      <c r="B5" s="215"/>
      <c r="C5" s="216"/>
      <c r="D5" s="217" t="s">
        <v>94</v>
      </c>
      <c r="E5" s="217" t="s">
        <v>100</v>
      </c>
      <c r="F5" s="217" t="s">
        <v>193</v>
      </c>
      <c r="G5" s="217" t="s">
        <v>194</v>
      </c>
      <c r="H5" s="218" t="s">
        <v>100</v>
      </c>
      <c r="I5" s="218" t="s">
        <v>160</v>
      </c>
      <c r="J5" s="217" t="s">
        <v>161</v>
      </c>
      <c r="K5" s="235" t="s">
        <v>100</v>
      </c>
      <c r="L5" s="213" t="s">
        <v>160</v>
      </c>
      <c r="M5" s="232"/>
      <c r="N5" s="236"/>
      <c r="O5" s="212" t="s">
        <v>161</v>
      </c>
      <c r="P5" s="237" t="s">
        <v>100</v>
      </c>
      <c r="Q5" s="234" t="s">
        <v>193</v>
      </c>
      <c r="R5" s="241" t="s">
        <v>194</v>
      </c>
      <c r="S5" s="242"/>
      <c r="T5" s="243"/>
    </row>
    <row r="6" s="158" customFormat="1" ht="36" customHeight="1" spans="1:20">
      <c r="A6" s="219"/>
      <c r="B6" s="220"/>
      <c r="C6" s="221"/>
      <c r="D6" s="222"/>
      <c r="E6" s="222"/>
      <c r="F6" s="222"/>
      <c r="G6" s="222"/>
      <c r="H6" s="172"/>
      <c r="I6" s="172"/>
      <c r="J6" s="222"/>
      <c r="K6" s="235"/>
      <c r="L6" s="172" t="s">
        <v>95</v>
      </c>
      <c r="M6" s="172" t="s">
        <v>195</v>
      </c>
      <c r="N6" s="172" t="s">
        <v>196</v>
      </c>
      <c r="O6" s="212"/>
      <c r="P6" s="237"/>
      <c r="Q6" s="234"/>
      <c r="R6" s="172" t="s">
        <v>95</v>
      </c>
      <c r="S6" s="237" t="s">
        <v>197</v>
      </c>
      <c r="T6" s="244" t="s">
        <v>198</v>
      </c>
    </row>
    <row r="7" s="158" customFormat="1" ht="22.5" customHeight="1" spans="1:20">
      <c r="A7" s="212" t="s">
        <v>97</v>
      </c>
      <c r="B7" s="212" t="s">
        <v>98</v>
      </c>
      <c r="C7" s="212" t="s">
        <v>99</v>
      </c>
      <c r="D7" s="212" t="s">
        <v>10</v>
      </c>
      <c r="E7" s="212">
        <v>1</v>
      </c>
      <c r="F7" s="212">
        <v>2</v>
      </c>
      <c r="G7" s="212">
        <v>3</v>
      </c>
      <c r="H7" s="212">
        <v>4</v>
      </c>
      <c r="I7" s="212">
        <v>5</v>
      </c>
      <c r="J7" s="212">
        <v>6</v>
      </c>
      <c r="K7" s="212">
        <v>7</v>
      </c>
      <c r="L7" s="212">
        <v>8</v>
      </c>
      <c r="M7" s="212">
        <v>9</v>
      </c>
      <c r="N7" s="212">
        <v>10</v>
      </c>
      <c r="O7" s="212">
        <v>11</v>
      </c>
      <c r="P7" s="212">
        <v>12</v>
      </c>
      <c r="Q7" s="212">
        <v>13</v>
      </c>
      <c r="R7" s="212">
        <v>14</v>
      </c>
      <c r="S7" s="212">
        <v>15</v>
      </c>
      <c r="T7" s="212">
        <v>16</v>
      </c>
    </row>
    <row r="8" s="158" customFormat="1" ht="22.5" customHeight="1" spans="1:20">
      <c r="A8" s="212"/>
      <c r="B8" s="212"/>
      <c r="C8" s="212"/>
      <c r="D8" s="212" t="s">
        <v>100</v>
      </c>
      <c r="E8" s="183"/>
      <c r="F8" s="183"/>
      <c r="G8" s="183"/>
      <c r="H8" s="223">
        <f>SUM(H9:H28)</f>
        <v>1502.42</v>
      </c>
      <c r="I8" s="223">
        <f t="shared" ref="I8:O8" si="0">SUM(I9:I28)</f>
        <v>870.8</v>
      </c>
      <c r="J8" s="223">
        <f t="shared" si="0"/>
        <v>631.62</v>
      </c>
      <c r="K8" s="223">
        <f t="shared" si="0"/>
        <v>1502.42</v>
      </c>
      <c r="L8" s="223">
        <f t="shared" si="0"/>
        <v>870.8</v>
      </c>
      <c r="M8" s="223">
        <f t="shared" si="0"/>
        <v>829.77</v>
      </c>
      <c r="N8" s="223">
        <f t="shared" si="0"/>
        <v>41.03</v>
      </c>
      <c r="O8" s="223">
        <f t="shared" si="0"/>
        <v>631.62</v>
      </c>
      <c r="P8" s="223"/>
      <c r="Q8" s="223"/>
      <c r="R8" s="223"/>
      <c r="S8" s="223"/>
      <c r="T8" s="223"/>
    </row>
    <row r="9" s="158" customFormat="1" ht="22.5" customHeight="1" spans="1:20">
      <c r="A9" s="224" t="s">
        <v>103</v>
      </c>
      <c r="B9" s="224"/>
      <c r="C9" s="224"/>
      <c r="D9" s="224" t="s">
        <v>104</v>
      </c>
      <c r="E9" s="183"/>
      <c r="F9" s="183"/>
      <c r="G9" s="183"/>
      <c r="H9" s="183">
        <f>SUM(I9:J9)</f>
        <v>36.57</v>
      </c>
      <c r="I9" s="183">
        <v>36.57</v>
      </c>
      <c r="J9" s="183"/>
      <c r="K9" s="183">
        <f>L9+O9</f>
        <v>36.57</v>
      </c>
      <c r="L9" s="183">
        <f>M9+N9</f>
        <v>36.57</v>
      </c>
      <c r="M9" s="183">
        <v>34.99</v>
      </c>
      <c r="N9" s="183">
        <v>1.58</v>
      </c>
      <c r="O9" s="183"/>
      <c r="P9" s="183"/>
      <c r="Q9" s="183"/>
      <c r="R9" s="183"/>
      <c r="S9" s="183"/>
      <c r="T9" s="183"/>
    </row>
    <row r="10" s="158" customFormat="1" ht="22.5" customHeight="1" spans="1:20">
      <c r="A10" s="224" t="s">
        <v>105</v>
      </c>
      <c r="B10" s="224"/>
      <c r="C10" s="224"/>
      <c r="D10" s="224" t="s">
        <v>106</v>
      </c>
      <c r="E10" s="183"/>
      <c r="F10" s="183"/>
      <c r="G10" s="183"/>
      <c r="H10" s="183">
        <f t="shared" ref="H10:H28" si="1">SUM(I10:J10)</f>
        <v>28.75</v>
      </c>
      <c r="I10" s="183">
        <v>28.75</v>
      </c>
      <c r="J10" s="183"/>
      <c r="K10" s="183">
        <f t="shared" ref="K10:K28" si="2">L10+O10</f>
        <v>28.75</v>
      </c>
      <c r="L10" s="183">
        <f t="shared" ref="L10:L28" si="3">M10+N10</f>
        <v>28.75</v>
      </c>
      <c r="M10" s="183">
        <v>28.03</v>
      </c>
      <c r="N10" s="183">
        <v>0.72</v>
      </c>
      <c r="O10" s="183"/>
      <c r="P10" s="183"/>
      <c r="Q10" s="183"/>
      <c r="R10" s="183"/>
      <c r="S10" s="183"/>
      <c r="T10" s="183"/>
    </row>
    <row r="11" s="158" customFormat="1" ht="22.5" customHeight="1" spans="1:20">
      <c r="A11" s="224" t="s">
        <v>107</v>
      </c>
      <c r="B11" s="224"/>
      <c r="C11" s="224"/>
      <c r="D11" s="224" t="s">
        <v>108</v>
      </c>
      <c r="E11" s="183"/>
      <c r="F11" s="183"/>
      <c r="G11" s="183"/>
      <c r="H11" s="183">
        <f t="shared" si="1"/>
        <v>74.65</v>
      </c>
      <c r="I11" s="183">
        <v>74.65</v>
      </c>
      <c r="J11" s="183"/>
      <c r="K11" s="183">
        <f t="shared" si="2"/>
        <v>74.65</v>
      </c>
      <c r="L11" s="183">
        <f t="shared" si="3"/>
        <v>74.65</v>
      </c>
      <c r="M11" s="183">
        <v>74.65</v>
      </c>
      <c r="N11" s="183"/>
      <c r="O11" s="183"/>
      <c r="P11" s="183"/>
      <c r="Q11" s="183"/>
      <c r="R11" s="183"/>
      <c r="S11" s="183"/>
      <c r="T11" s="183"/>
    </row>
    <row r="12" s="158" customFormat="1" ht="22.5" customHeight="1" spans="1:20">
      <c r="A12" s="224" t="s">
        <v>109</v>
      </c>
      <c r="B12" s="224"/>
      <c r="C12" s="224"/>
      <c r="D12" s="224" t="s">
        <v>110</v>
      </c>
      <c r="E12" s="183"/>
      <c r="F12" s="183"/>
      <c r="G12" s="183"/>
      <c r="H12" s="183">
        <f t="shared" si="1"/>
        <v>13.03</v>
      </c>
      <c r="I12" s="183">
        <v>13.03</v>
      </c>
      <c r="J12" s="183"/>
      <c r="K12" s="183">
        <f t="shared" si="2"/>
        <v>13.03</v>
      </c>
      <c r="L12" s="183">
        <f t="shared" si="3"/>
        <v>13.03</v>
      </c>
      <c r="M12" s="183">
        <v>13.03</v>
      </c>
      <c r="N12" s="183"/>
      <c r="O12" s="183"/>
      <c r="P12" s="183"/>
      <c r="Q12" s="183"/>
      <c r="R12" s="183"/>
      <c r="S12" s="183"/>
      <c r="T12" s="183"/>
    </row>
    <row r="13" s="158" customFormat="1" ht="22.5" customHeight="1" spans="1:20">
      <c r="A13" s="224" t="s">
        <v>112</v>
      </c>
      <c r="B13" s="224"/>
      <c r="C13" s="224"/>
      <c r="D13" s="224" t="s">
        <v>113</v>
      </c>
      <c r="E13" s="183"/>
      <c r="F13" s="183"/>
      <c r="G13" s="183"/>
      <c r="H13" s="183">
        <f t="shared" si="1"/>
        <v>12.16</v>
      </c>
      <c r="I13" s="183">
        <v>12.16</v>
      </c>
      <c r="J13" s="183"/>
      <c r="K13" s="183">
        <f t="shared" si="2"/>
        <v>12.16</v>
      </c>
      <c r="L13" s="183">
        <f t="shared" si="3"/>
        <v>12.16</v>
      </c>
      <c r="M13" s="183">
        <v>12.16</v>
      </c>
      <c r="N13" s="183"/>
      <c r="O13" s="183"/>
      <c r="P13" s="183"/>
      <c r="Q13" s="183"/>
      <c r="R13" s="183"/>
      <c r="S13" s="183"/>
      <c r="T13" s="183"/>
    </row>
    <row r="14" s="158" customFormat="1" ht="22.5" customHeight="1" spans="1:20">
      <c r="A14" s="224" t="s">
        <v>114</v>
      </c>
      <c r="B14" s="224"/>
      <c r="C14" s="224"/>
      <c r="D14" s="224" t="s">
        <v>115</v>
      </c>
      <c r="E14" s="183"/>
      <c r="F14" s="183"/>
      <c r="G14" s="183"/>
      <c r="H14" s="183">
        <f t="shared" si="1"/>
        <v>2.23</v>
      </c>
      <c r="I14" s="183">
        <v>2.23</v>
      </c>
      <c r="J14" s="183"/>
      <c r="K14" s="183">
        <f t="shared" si="2"/>
        <v>2.23</v>
      </c>
      <c r="L14" s="183">
        <f t="shared" si="3"/>
        <v>2.23</v>
      </c>
      <c r="M14" s="183">
        <v>2.23</v>
      </c>
      <c r="N14" s="183"/>
      <c r="O14" s="183"/>
      <c r="P14" s="183"/>
      <c r="Q14" s="183"/>
      <c r="R14" s="183"/>
      <c r="S14" s="183"/>
      <c r="T14" s="183"/>
    </row>
    <row r="15" s="158" customFormat="1" ht="22.5" customHeight="1" spans="1:20">
      <c r="A15" s="224" t="s">
        <v>118</v>
      </c>
      <c r="B15" s="224"/>
      <c r="C15" s="224"/>
      <c r="D15" s="224" t="s">
        <v>119</v>
      </c>
      <c r="E15" s="183"/>
      <c r="F15" s="183"/>
      <c r="G15" s="183"/>
      <c r="H15" s="183">
        <f t="shared" si="1"/>
        <v>17.24</v>
      </c>
      <c r="I15" s="183">
        <v>17.24</v>
      </c>
      <c r="J15" s="183"/>
      <c r="K15" s="183">
        <f t="shared" si="2"/>
        <v>17.24</v>
      </c>
      <c r="L15" s="183">
        <f t="shared" si="3"/>
        <v>17.24</v>
      </c>
      <c r="M15" s="183">
        <v>17.24</v>
      </c>
      <c r="N15" s="183"/>
      <c r="O15" s="183"/>
      <c r="P15" s="183"/>
      <c r="Q15" s="183"/>
      <c r="R15" s="183"/>
      <c r="S15" s="183"/>
      <c r="T15" s="183"/>
    </row>
    <row r="16" s="158" customFormat="1" ht="22.5" customHeight="1" spans="1:20">
      <c r="A16" s="224" t="s">
        <v>120</v>
      </c>
      <c r="B16" s="224"/>
      <c r="C16" s="224"/>
      <c r="D16" s="224" t="s">
        <v>121</v>
      </c>
      <c r="E16" s="183"/>
      <c r="F16" s="183"/>
      <c r="G16" s="183"/>
      <c r="H16" s="183">
        <f t="shared" si="1"/>
        <v>44.75</v>
      </c>
      <c r="I16" s="183">
        <v>44.75</v>
      </c>
      <c r="J16" s="183"/>
      <c r="K16" s="183">
        <f t="shared" si="2"/>
        <v>44.75</v>
      </c>
      <c r="L16" s="183">
        <f t="shared" si="3"/>
        <v>44.75</v>
      </c>
      <c r="M16" s="183">
        <v>44.75</v>
      </c>
      <c r="N16" s="183"/>
      <c r="O16" s="183"/>
      <c r="P16" s="183"/>
      <c r="Q16" s="183"/>
      <c r="R16" s="183"/>
      <c r="S16" s="183"/>
      <c r="T16" s="183"/>
    </row>
    <row r="17" s="158" customFormat="1" ht="22.5" customHeight="1" spans="1:20">
      <c r="A17" s="224" t="s">
        <v>122</v>
      </c>
      <c r="B17" s="224"/>
      <c r="C17" s="224"/>
      <c r="D17" s="224" t="s">
        <v>123</v>
      </c>
      <c r="E17" s="183"/>
      <c r="F17" s="183"/>
      <c r="G17" s="183"/>
      <c r="H17" s="183">
        <f t="shared" si="1"/>
        <v>0.93</v>
      </c>
      <c r="I17" s="183">
        <v>0.93</v>
      </c>
      <c r="J17" s="183"/>
      <c r="K17" s="183">
        <f t="shared" si="2"/>
        <v>0.93</v>
      </c>
      <c r="L17" s="183">
        <f t="shared" si="3"/>
        <v>0.93</v>
      </c>
      <c r="M17" s="183">
        <v>0.93</v>
      </c>
      <c r="N17" s="183"/>
      <c r="O17" s="183"/>
      <c r="P17" s="183"/>
      <c r="Q17" s="183"/>
      <c r="R17" s="183"/>
      <c r="S17" s="183"/>
      <c r="T17" s="183"/>
    </row>
    <row r="18" s="158" customFormat="1" ht="22.5" customHeight="1" spans="1:20">
      <c r="A18" s="224" t="s">
        <v>126</v>
      </c>
      <c r="B18" s="224"/>
      <c r="C18" s="224"/>
      <c r="D18" s="224" t="s">
        <v>127</v>
      </c>
      <c r="E18" s="183"/>
      <c r="F18" s="183"/>
      <c r="G18" s="183"/>
      <c r="H18" s="183">
        <f t="shared" si="1"/>
        <v>17.23</v>
      </c>
      <c r="I18" s="183"/>
      <c r="J18" s="183">
        <v>17.23</v>
      </c>
      <c r="K18" s="183">
        <f t="shared" si="2"/>
        <v>17.23</v>
      </c>
      <c r="L18" s="183"/>
      <c r="M18" s="183"/>
      <c r="N18" s="183"/>
      <c r="O18" s="183">
        <v>17.23</v>
      </c>
      <c r="P18" s="183"/>
      <c r="Q18" s="183"/>
      <c r="R18" s="183"/>
      <c r="S18" s="183"/>
      <c r="T18" s="183"/>
    </row>
    <row r="19" s="158" customFormat="1" ht="22.5" customHeight="1" spans="1:20">
      <c r="A19" s="224" t="s">
        <v>132</v>
      </c>
      <c r="B19" s="224"/>
      <c r="C19" s="224"/>
      <c r="D19" s="224" t="s">
        <v>133</v>
      </c>
      <c r="E19" s="183"/>
      <c r="F19" s="183"/>
      <c r="G19" s="183"/>
      <c r="H19" s="183">
        <f t="shared" si="1"/>
        <v>134.28</v>
      </c>
      <c r="I19" s="183">
        <v>134.28</v>
      </c>
      <c r="J19" s="183"/>
      <c r="K19" s="183">
        <f t="shared" si="2"/>
        <v>134.28</v>
      </c>
      <c r="L19" s="183">
        <f t="shared" si="3"/>
        <v>134.28</v>
      </c>
      <c r="M19" s="183">
        <v>118.48</v>
      </c>
      <c r="N19" s="183">
        <v>15.8</v>
      </c>
      <c r="O19" s="183"/>
      <c r="P19" s="183"/>
      <c r="Q19" s="183"/>
      <c r="R19" s="183"/>
      <c r="S19" s="183"/>
      <c r="T19" s="183"/>
    </row>
    <row r="20" s="158" customFormat="1" ht="22.5" customHeight="1" spans="1:20">
      <c r="A20" s="224" t="s">
        <v>134</v>
      </c>
      <c r="B20" s="224"/>
      <c r="C20" s="224"/>
      <c r="D20" s="224" t="s">
        <v>135</v>
      </c>
      <c r="E20" s="183"/>
      <c r="F20" s="183"/>
      <c r="G20" s="183"/>
      <c r="H20" s="183">
        <f t="shared" si="1"/>
        <v>437.51</v>
      </c>
      <c r="I20" s="183">
        <v>437.51</v>
      </c>
      <c r="J20" s="183"/>
      <c r="K20" s="183">
        <f t="shared" si="2"/>
        <v>437.51</v>
      </c>
      <c r="L20" s="183">
        <f t="shared" si="3"/>
        <v>437.51</v>
      </c>
      <c r="M20" s="183">
        <v>414.58</v>
      </c>
      <c r="N20" s="183">
        <v>22.93</v>
      </c>
      <c r="O20" s="183"/>
      <c r="P20" s="183"/>
      <c r="Q20" s="183"/>
      <c r="R20" s="183"/>
      <c r="S20" s="183"/>
      <c r="T20" s="183"/>
    </row>
    <row r="21" s="158" customFormat="1" ht="22.5" customHeight="1" spans="1:20">
      <c r="A21" s="224" t="s">
        <v>136</v>
      </c>
      <c r="B21" s="224"/>
      <c r="C21" s="224"/>
      <c r="D21" s="224" t="s">
        <v>137</v>
      </c>
      <c r="E21" s="183"/>
      <c r="F21" s="183"/>
      <c r="G21" s="183"/>
      <c r="H21" s="183">
        <f t="shared" si="1"/>
        <v>63.62</v>
      </c>
      <c r="I21" s="183"/>
      <c r="J21" s="183">
        <v>63.62</v>
      </c>
      <c r="K21" s="183">
        <f t="shared" si="2"/>
        <v>63.62</v>
      </c>
      <c r="L21" s="183"/>
      <c r="M21" s="183"/>
      <c r="N21" s="183"/>
      <c r="O21" s="183">
        <v>63.62</v>
      </c>
      <c r="P21" s="183"/>
      <c r="Q21" s="183"/>
      <c r="R21" s="183"/>
      <c r="S21" s="183"/>
      <c r="T21" s="183"/>
    </row>
    <row r="22" s="158" customFormat="1" ht="22.5" customHeight="1" spans="1:20">
      <c r="A22" s="224" t="s">
        <v>138</v>
      </c>
      <c r="B22" s="224"/>
      <c r="C22" s="224"/>
      <c r="D22" s="224" t="s">
        <v>139</v>
      </c>
      <c r="E22" s="183"/>
      <c r="F22" s="183"/>
      <c r="G22" s="183"/>
      <c r="H22" s="183">
        <f t="shared" si="1"/>
        <v>150.78</v>
      </c>
      <c r="I22" s="183"/>
      <c r="J22" s="183">
        <v>150.78</v>
      </c>
      <c r="K22" s="183">
        <f t="shared" si="2"/>
        <v>150.78</v>
      </c>
      <c r="L22" s="183"/>
      <c r="M22" s="183"/>
      <c r="N22" s="183"/>
      <c r="O22" s="183">
        <v>150.78</v>
      </c>
      <c r="P22" s="183"/>
      <c r="Q22" s="183"/>
      <c r="R22" s="183"/>
      <c r="S22" s="183"/>
      <c r="T22" s="183"/>
    </row>
    <row r="23" s="158" customFormat="1" ht="22.5" customHeight="1" spans="1:20">
      <c r="A23" s="224" t="s">
        <v>140</v>
      </c>
      <c r="B23" s="224"/>
      <c r="C23" s="224"/>
      <c r="D23" s="224" t="s">
        <v>141</v>
      </c>
      <c r="E23" s="183"/>
      <c r="F23" s="183"/>
      <c r="G23" s="183"/>
      <c r="H23" s="183">
        <f t="shared" si="1"/>
        <v>247.83</v>
      </c>
      <c r="I23" s="183"/>
      <c r="J23" s="183">
        <v>247.83</v>
      </c>
      <c r="K23" s="183">
        <f t="shared" si="2"/>
        <v>247.83</v>
      </c>
      <c r="L23" s="183"/>
      <c r="M23" s="183"/>
      <c r="N23" s="183"/>
      <c r="O23" s="183">
        <v>247.83</v>
      </c>
      <c r="P23" s="183"/>
      <c r="Q23" s="183"/>
      <c r="R23" s="183"/>
      <c r="S23" s="183"/>
      <c r="T23" s="183"/>
    </row>
    <row r="24" s="158" customFormat="1" ht="22.5" customHeight="1" spans="1:20">
      <c r="A24" s="224" t="s">
        <v>142</v>
      </c>
      <c r="B24" s="224"/>
      <c r="C24" s="224"/>
      <c r="D24" s="224" t="s">
        <v>143</v>
      </c>
      <c r="E24" s="183"/>
      <c r="F24" s="183"/>
      <c r="G24" s="183"/>
      <c r="H24" s="183">
        <f t="shared" si="1"/>
        <v>34.58</v>
      </c>
      <c r="I24" s="183"/>
      <c r="J24" s="183">
        <v>34.58</v>
      </c>
      <c r="K24" s="183">
        <f t="shared" si="2"/>
        <v>34.58</v>
      </c>
      <c r="L24" s="183"/>
      <c r="M24" s="183"/>
      <c r="N24" s="183"/>
      <c r="O24" s="183">
        <v>34.58</v>
      </c>
      <c r="P24" s="183"/>
      <c r="Q24" s="183"/>
      <c r="R24" s="183"/>
      <c r="S24" s="183"/>
      <c r="T24" s="183"/>
    </row>
    <row r="25" s="158" customFormat="1" ht="22.5" customHeight="1" spans="1:20">
      <c r="A25" s="224" t="s">
        <v>144</v>
      </c>
      <c r="B25" s="224"/>
      <c r="C25" s="224"/>
      <c r="D25" s="224" t="s">
        <v>145</v>
      </c>
      <c r="E25" s="183"/>
      <c r="F25" s="183"/>
      <c r="G25" s="183"/>
      <c r="H25" s="183">
        <f t="shared" si="1"/>
        <v>71.41</v>
      </c>
      <c r="I25" s="183"/>
      <c r="J25" s="183">
        <v>71.41</v>
      </c>
      <c r="K25" s="183">
        <f t="shared" si="2"/>
        <v>71.41</v>
      </c>
      <c r="L25" s="183"/>
      <c r="M25" s="183"/>
      <c r="N25" s="183"/>
      <c r="O25" s="183">
        <v>71.41</v>
      </c>
      <c r="P25" s="183"/>
      <c r="Q25" s="183"/>
      <c r="R25" s="183"/>
      <c r="S25" s="183"/>
      <c r="T25" s="183"/>
    </row>
    <row r="26" s="158" customFormat="1" ht="22.5" customHeight="1" spans="1:20">
      <c r="A26" s="224" t="s">
        <v>146</v>
      </c>
      <c r="B26" s="224"/>
      <c r="C26" s="224"/>
      <c r="D26" s="224" t="s">
        <v>147</v>
      </c>
      <c r="E26" s="183"/>
      <c r="F26" s="183"/>
      <c r="G26" s="183"/>
      <c r="H26" s="183">
        <f t="shared" si="1"/>
        <v>28.76</v>
      </c>
      <c r="I26" s="183"/>
      <c r="J26" s="183">
        <v>28.76</v>
      </c>
      <c r="K26" s="183">
        <f t="shared" si="2"/>
        <v>28.76</v>
      </c>
      <c r="L26" s="183"/>
      <c r="M26" s="183"/>
      <c r="N26" s="183"/>
      <c r="O26" s="183">
        <v>28.76</v>
      </c>
      <c r="P26" s="183"/>
      <c r="Q26" s="183"/>
      <c r="R26" s="183"/>
      <c r="S26" s="183"/>
      <c r="T26" s="183"/>
    </row>
    <row r="27" s="158" customFormat="1" ht="21.75" customHeight="1" spans="1:20">
      <c r="A27" s="224" t="s">
        <v>149</v>
      </c>
      <c r="B27" s="224"/>
      <c r="C27" s="224"/>
      <c r="D27" s="224" t="s">
        <v>150</v>
      </c>
      <c r="E27" s="183"/>
      <c r="F27" s="183"/>
      <c r="G27" s="183"/>
      <c r="H27" s="183">
        <f t="shared" si="1"/>
        <v>17.41</v>
      </c>
      <c r="I27" s="183"/>
      <c r="J27" s="183">
        <v>17.41</v>
      </c>
      <c r="K27" s="183">
        <f t="shared" si="2"/>
        <v>17.41</v>
      </c>
      <c r="L27" s="183"/>
      <c r="M27" s="183"/>
      <c r="N27" s="183"/>
      <c r="O27" s="183">
        <v>17.41</v>
      </c>
      <c r="P27" s="183"/>
      <c r="Q27" s="183"/>
      <c r="R27" s="183"/>
      <c r="S27" s="183"/>
      <c r="T27" s="183"/>
    </row>
    <row r="28" s="158" customFormat="1" ht="21.75" customHeight="1" spans="1:20">
      <c r="A28" s="224" t="s">
        <v>155</v>
      </c>
      <c r="B28" s="224"/>
      <c r="C28" s="224"/>
      <c r="D28" s="224" t="s">
        <v>156</v>
      </c>
      <c r="E28" s="183"/>
      <c r="F28" s="183"/>
      <c r="G28" s="183"/>
      <c r="H28" s="183">
        <f t="shared" si="1"/>
        <v>68.7</v>
      </c>
      <c r="I28" s="183">
        <v>68.7</v>
      </c>
      <c r="J28" s="183"/>
      <c r="K28" s="183">
        <f t="shared" si="2"/>
        <v>68.7</v>
      </c>
      <c r="L28" s="183">
        <f t="shared" si="3"/>
        <v>68.7</v>
      </c>
      <c r="M28" s="183">
        <v>68.7</v>
      </c>
      <c r="N28" s="183"/>
      <c r="O28" s="183"/>
      <c r="P28" s="183"/>
      <c r="Q28" s="183"/>
      <c r="R28" s="183"/>
      <c r="S28" s="183"/>
      <c r="T28" s="183"/>
    </row>
    <row r="29" s="208" customFormat="1" ht="24" customHeight="1" spans="1:19">
      <c r="A29" s="225" t="s">
        <v>199</v>
      </c>
      <c r="B29" s="226"/>
      <c r="C29" s="226"/>
      <c r="D29" s="226"/>
      <c r="E29" s="226"/>
      <c r="F29" s="226"/>
      <c r="G29" s="226"/>
      <c r="H29" s="226"/>
      <c r="I29" s="226"/>
      <c r="J29" s="226"/>
      <c r="K29" s="238"/>
      <c r="L29" s="238"/>
      <c r="M29" s="238"/>
      <c r="N29" s="238"/>
      <c r="O29" s="238"/>
      <c r="P29" s="238"/>
      <c r="Q29" s="238"/>
      <c r="R29" s="238"/>
      <c r="S29" s="238"/>
    </row>
    <row r="32" customHeight="1" spans="17:18">
      <c r="Q32" s="245"/>
      <c r="R32" s="245"/>
    </row>
  </sheetData>
  <mergeCells count="48">
    <mergeCell ref="A1:T1"/>
    <mergeCell ref="S2:T2"/>
    <mergeCell ref="A3:F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S29"/>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rintOptions horizontalCentered="1"/>
  <pageMargins left="0.590277777777778" right="0.279166666666667" top="0.790972222222222" bottom="0.428472222222222" header="0.511805555555556" footer="0.200694444444444"/>
  <pageSetup paperSize="9" scale="66"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K16" sqref="K16"/>
    </sheetView>
  </sheetViews>
  <sheetFormatPr defaultColWidth="9" defaultRowHeight="14.25"/>
  <cols>
    <col min="1" max="1" width="8.625" customWidth="1"/>
    <col min="2" max="2" width="31.875" customWidth="1"/>
    <col min="3" max="3" width="12" customWidth="1"/>
    <col min="4" max="4" width="8.625" customWidth="1"/>
    <col min="5" max="5" width="21.375" customWidth="1"/>
    <col min="6" max="6" width="11.25" customWidth="1"/>
    <col min="7" max="7" width="8.625" customWidth="1"/>
    <col min="8" max="8" width="40.125" customWidth="1"/>
    <col min="9" max="9" width="10.25" customWidth="1"/>
  </cols>
  <sheetData>
    <row r="1" s="190" customFormat="1" ht="22.5" spans="1:9">
      <c r="A1" s="196" t="s">
        <v>200</v>
      </c>
      <c r="B1" s="196"/>
      <c r="C1" s="196"/>
      <c r="D1" s="196"/>
      <c r="E1" s="196"/>
      <c r="F1" s="196"/>
      <c r="G1" s="196"/>
      <c r="H1" s="196"/>
      <c r="I1" s="196"/>
    </row>
    <row r="2" s="191" customFormat="1" ht="14.1" customHeight="1" spans="1:9">
      <c r="A2" s="105"/>
      <c r="B2" s="105"/>
      <c r="C2" s="105"/>
      <c r="D2" s="105"/>
      <c r="E2" s="105"/>
      <c r="F2" s="105"/>
      <c r="G2" s="105"/>
      <c r="H2" s="147" t="s">
        <v>201</v>
      </c>
      <c r="I2" s="147"/>
    </row>
    <row r="3" s="192" customFormat="1" ht="14.1" customHeight="1" spans="1:9">
      <c r="A3" s="197" t="s">
        <v>2</v>
      </c>
      <c r="B3" s="105"/>
      <c r="D3" s="105"/>
      <c r="E3" s="105"/>
      <c r="F3" s="105"/>
      <c r="G3" s="105"/>
      <c r="H3" s="198" t="s">
        <v>188</v>
      </c>
      <c r="I3" s="198"/>
    </row>
    <row r="4" s="193" customFormat="1" ht="14.1" customHeight="1" spans="1:9">
      <c r="A4" s="199" t="s">
        <v>195</v>
      </c>
      <c r="B4" s="187"/>
      <c r="C4" s="187"/>
      <c r="D4" s="187" t="s">
        <v>196</v>
      </c>
      <c r="E4" s="187"/>
      <c r="F4" s="187" t="s">
        <v>11</v>
      </c>
      <c r="G4" s="187" t="s">
        <v>11</v>
      </c>
      <c r="H4" s="187" t="s">
        <v>11</v>
      </c>
      <c r="I4" s="187" t="s">
        <v>11</v>
      </c>
    </row>
    <row r="5" s="193" customFormat="1" ht="14.1" customHeight="1" spans="1:9">
      <c r="A5" s="178" t="s">
        <v>202</v>
      </c>
      <c r="B5" s="179" t="s">
        <v>94</v>
      </c>
      <c r="C5" s="179" t="s">
        <v>8</v>
      </c>
      <c r="D5" s="179" t="s">
        <v>202</v>
      </c>
      <c r="E5" s="179" t="s">
        <v>94</v>
      </c>
      <c r="F5" s="179" t="s">
        <v>8</v>
      </c>
      <c r="G5" s="179" t="s">
        <v>202</v>
      </c>
      <c r="H5" s="179" t="s">
        <v>94</v>
      </c>
      <c r="I5" s="179" t="s">
        <v>8</v>
      </c>
    </row>
    <row r="6" s="193" customFormat="1" ht="14.1" customHeight="1" spans="1:9">
      <c r="A6" s="178"/>
      <c r="B6" s="179" t="s">
        <v>11</v>
      </c>
      <c r="C6" s="179" t="s">
        <v>11</v>
      </c>
      <c r="D6" s="179" t="s">
        <v>11</v>
      </c>
      <c r="E6" s="179" t="s">
        <v>11</v>
      </c>
      <c r="F6" s="179" t="s">
        <v>11</v>
      </c>
      <c r="G6" s="179" t="s">
        <v>11</v>
      </c>
      <c r="H6" s="179" t="s">
        <v>11</v>
      </c>
      <c r="I6" s="179" t="s">
        <v>11</v>
      </c>
    </row>
    <row r="7" s="193" customFormat="1" ht="14.1" customHeight="1" spans="1:9">
      <c r="A7" s="180" t="s">
        <v>203</v>
      </c>
      <c r="B7" s="181" t="s">
        <v>204</v>
      </c>
      <c r="C7" s="200">
        <v>754.58</v>
      </c>
      <c r="D7" s="181" t="s">
        <v>205</v>
      </c>
      <c r="E7" s="181" t="s">
        <v>206</v>
      </c>
      <c r="F7" s="200">
        <v>41.03</v>
      </c>
      <c r="G7" s="181" t="s">
        <v>207</v>
      </c>
      <c r="H7" s="181" t="s">
        <v>208</v>
      </c>
      <c r="I7" s="188"/>
    </row>
    <row r="8" s="193" customFormat="1" ht="14.1" customHeight="1" spans="1:9">
      <c r="A8" s="180" t="s">
        <v>209</v>
      </c>
      <c r="B8" s="181" t="s">
        <v>210</v>
      </c>
      <c r="C8" s="200">
        <v>187.63</v>
      </c>
      <c r="D8" s="181" t="s">
        <v>211</v>
      </c>
      <c r="E8" s="181" t="s">
        <v>212</v>
      </c>
      <c r="F8" s="200">
        <v>9.53</v>
      </c>
      <c r="G8" s="181" t="s">
        <v>213</v>
      </c>
      <c r="H8" s="181" t="s">
        <v>214</v>
      </c>
      <c r="I8" s="188"/>
    </row>
    <row r="9" s="194" customFormat="1" ht="14.1" customHeight="1" spans="1:9">
      <c r="A9" s="180" t="s">
        <v>215</v>
      </c>
      <c r="B9" s="181" t="s">
        <v>216</v>
      </c>
      <c r="C9" s="200">
        <v>86.71</v>
      </c>
      <c r="D9" s="181" t="s">
        <v>217</v>
      </c>
      <c r="E9" s="181" t="s">
        <v>218</v>
      </c>
      <c r="F9" s="200"/>
      <c r="G9" s="181" t="s">
        <v>219</v>
      </c>
      <c r="H9" s="181" t="s">
        <v>220</v>
      </c>
      <c r="I9" s="188"/>
    </row>
    <row r="10" s="194" customFormat="1" ht="14.1" customHeight="1" spans="1:9">
      <c r="A10" s="180" t="s">
        <v>221</v>
      </c>
      <c r="B10" s="181" t="s">
        <v>222</v>
      </c>
      <c r="C10" s="200">
        <v>69.99</v>
      </c>
      <c r="D10" s="181" t="s">
        <v>223</v>
      </c>
      <c r="E10" s="181" t="s">
        <v>224</v>
      </c>
      <c r="F10" s="200"/>
      <c r="G10" s="181" t="s">
        <v>225</v>
      </c>
      <c r="H10" s="181" t="s">
        <v>226</v>
      </c>
      <c r="I10" s="188"/>
    </row>
    <row r="11" s="194" customFormat="1" ht="14.1" customHeight="1" spans="1:9">
      <c r="A11" s="180" t="s">
        <v>227</v>
      </c>
      <c r="B11" s="181" t="s">
        <v>228</v>
      </c>
      <c r="C11" s="200"/>
      <c r="D11" s="181" t="s">
        <v>229</v>
      </c>
      <c r="E11" s="181" t="s">
        <v>230</v>
      </c>
      <c r="F11" s="200"/>
      <c r="G11" s="181" t="s">
        <v>231</v>
      </c>
      <c r="H11" s="181" t="s">
        <v>232</v>
      </c>
      <c r="I11" s="188"/>
    </row>
    <row r="12" s="194" customFormat="1" ht="14.1" customHeight="1" spans="1:9">
      <c r="A12" s="180" t="s">
        <v>233</v>
      </c>
      <c r="B12" s="181" t="s">
        <v>234</v>
      </c>
      <c r="C12" s="200">
        <v>188.72</v>
      </c>
      <c r="D12" s="181" t="s">
        <v>235</v>
      </c>
      <c r="E12" s="181" t="s">
        <v>236</v>
      </c>
      <c r="F12" s="200">
        <v>1.23</v>
      </c>
      <c r="G12" s="181" t="s">
        <v>237</v>
      </c>
      <c r="H12" s="181" t="s">
        <v>238</v>
      </c>
      <c r="I12" s="188"/>
    </row>
    <row r="13" s="194" customFormat="1" ht="14.1" customHeight="1" spans="1:9">
      <c r="A13" s="180" t="s">
        <v>239</v>
      </c>
      <c r="B13" s="181" t="s">
        <v>240</v>
      </c>
      <c r="C13" s="200">
        <v>74.65</v>
      </c>
      <c r="D13" s="181" t="s">
        <v>241</v>
      </c>
      <c r="E13" s="181" t="s">
        <v>242</v>
      </c>
      <c r="F13" s="200">
        <v>0.79</v>
      </c>
      <c r="G13" s="181" t="s">
        <v>243</v>
      </c>
      <c r="H13" s="181" t="s">
        <v>244</v>
      </c>
      <c r="I13" s="188"/>
    </row>
    <row r="14" s="194" customFormat="1" ht="14.1" customHeight="1" spans="1:9">
      <c r="A14" s="180" t="s">
        <v>245</v>
      </c>
      <c r="B14" s="181" t="s">
        <v>246</v>
      </c>
      <c r="C14" s="200">
        <v>13.03</v>
      </c>
      <c r="D14" s="181" t="s">
        <v>247</v>
      </c>
      <c r="E14" s="181" t="s">
        <v>248</v>
      </c>
      <c r="F14" s="200">
        <v>2.07</v>
      </c>
      <c r="G14" s="181" t="s">
        <v>249</v>
      </c>
      <c r="H14" s="181" t="s">
        <v>250</v>
      </c>
      <c r="I14" s="188"/>
    </row>
    <row r="15" s="194" customFormat="1" ht="14.1" customHeight="1" spans="1:9">
      <c r="A15" s="180" t="s">
        <v>251</v>
      </c>
      <c r="B15" s="181" t="s">
        <v>252</v>
      </c>
      <c r="C15" s="200">
        <v>61.99</v>
      </c>
      <c r="D15" s="181" t="s">
        <v>253</v>
      </c>
      <c r="E15" s="181" t="s">
        <v>254</v>
      </c>
      <c r="F15" s="200"/>
      <c r="G15" s="181" t="s">
        <v>255</v>
      </c>
      <c r="H15" s="181" t="s">
        <v>256</v>
      </c>
      <c r="I15" s="188"/>
    </row>
    <row r="16" s="194" customFormat="1" ht="14.1" customHeight="1" spans="1:9">
      <c r="A16" s="180" t="s">
        <v>257</v>
      </c>
      <c r="B16" s="181" t="s">
        <v>258</v>
      </c>
      <c r="C16" s="200"/>
      <c r="D16" s="181" t="s">
        <v>259</v>
      </c>
      <c r="E16" s="181" t="s">
        <v>260</v>
      </c>
      <c r="F16" s="200">
        <v>1</v>
      </c>
      <c r="G16" s="181" t="s">
        <v>261</v>
      </c>
      <c r="H16" s="181" t="s">
        <v>262</v>
      </c>
      <c r="I16" s="188"/>
    </row>
    <row r="17" s="194" customFormat="1" ht="14.1" customHeight="1" spans="1:9">
      <c r="A17" s="180" t="s">
        <v>263</v>
      </c>
      <c r="B17" s="181" t="s">
        <v>264</v>
      </c>
      <c r="C17" s="200">
        <v>3.16</v>
      </c>
      <c r="D17" s="181" t="s">
        <v>265</v>
      </c>
      <c r="E17" s="181" t="s">
        <v>266</v>
      </c>
      <c r="F17" s="200">
        <v>4.55</v>
      </c>
      <c r="G17" s="181" t="s">
        <v>267</v>
      </c>
      <c r="H17" s="181" t="s">
        <v>268</v>
      </c>
      <c r="I17" s="188"/>
    </row>
    <row r="18" s="194" customFormat="1" ht="14.1" customHeight="1" spans="1:9">
      <c r="A18" s="180" t="s">
        <v>269</v>
      </c>
      <c r="B18" s="181" t="s">
        <v>270</v>
      </c>
      <c r="C18" s="200">
        <v>68.7</v>
      </c>
      <c r="D18" s="181" t="s">
        <v>271</v>
      </c>
      <c r="E18" s="181" t="s">
        <v>272</v>
      </c>
      <c r="F18" s="200"/>
      <c r="G18" s="181" t="s">
        <v>273</v>
      </c>
      <c r="H18" s="181" t="s">
        <v>274</v>
      </c>
      <c r="I18" s="188"/>
    </row>
    <row r="19" s="194" customFormat="1" ht="14.1" customHeight="1" spans="1:9">
      <c r="A19" s="180" t="s">
        <v>275</v>
      </c>
      <c r="B19" s="181" t="s">
        <v>276</v>
      </c>
      <c r="C19" s="200"/>
      <c r="D19" s="181" t="s">
        <v>277</v>
      </c>
      <c r="E19" s="181" t="s">
        <v>278</v>
      </c>
      <c r="F19" s="200">
        <v>0.04</v>
      </c>
      <c r="G19" s="181" t="s">
        <v>279</v>
      </c>
      <c r="H19" s="181" t="s">
        <v>280</v>
      </c>
      <c r="I19" s="188"/>
    </row>
    <row r="20" s="194" customFormat="1" ht="14.1" customHeight="1" spans="1:9">
      <c r="A20" s="180" t="s">
        <v>281</v>
      </c>
      <c r="B20" s="181" t="s">
        <v>282</v>
      </c>
      <c r="C20" s="200"/>
      <c r="D20" s="181" t="s">
        <v>283</v>
      </c>
      <c r="E20" s="181" t="s">
        <v>284</v>
      </c>
      <c r="F20" s="200"/>
      <c r="G20" s="181" t="s">
        <v>285</v>
      </c>
      <c r="H20" s="181" t="s">
        <v>286</v>
      </c>
      <c r="I20" s="182"/>
    </row>
    <row r="21" s="194" customFormat="1" ht="14.1" customHeight="1" spans="1:9">
      <c r="A21" s="180" t="s">
        <v>287</v>
      </c>
      <c r="B21" s="181" t="s">
        <v>288</v>
      </c>
      <c r="C21" s="200">
        <v>75.19</v>
      </c>
      <c r="D21" s="181" t="s">
        <v>289</v>
      </c>
      <c r="E21" s="181" t="s">
        <v>290</v>
      </c>
      <c r="F21" s="200"/>
      <c r="G21" s="181" t="s">
        <v>291</v>
      </c>
      <c r="H21" s="181" t="s">
        <v>292</v>
      </c>
      <c r="I21" s="182"/>
    </row>
    <row r="22" s="194" customFormat="1" ht="14.1" customHeight="1" spans="1:9">
      <c r="A22" s="180" t="s">
        <v>293</v>
      </c>
      <c r="B22" s="181" t="s">
        <v>294</v>
      </c>
      <c r="C22" s="200"/>
      <c r="D22" s="181" t="s">
        <v>295</v>
      </c>
      <c r="E22" s="181" t="s">
        <v>296</v>
      </c>
      <c r="F22" s="200">
        <v>1.54</v>
      </c>
      <c r="G22" s="181" t="s">
        <v>297</v>
      </c>
      <c r="H22" s="181" t="s">
        <v>298</v>
      </c>
      <c r="I22" s="182"/>
    </row>
    <row r="23" s="194" customFormat="1" ht="14.1" customHeight="1" spans="1:9">
      <c r="A23" s="180" t="s">
        <v>299</v>
      </c>
      <c r="B23" s="181" t="s">
        <v>300</v>
      </c>
      <c r="C23" s="200"/>
      <c r="D23" s="181" t="s">
        <v>301</v>
      </c>
      <c r="E23" s="181" t="s">
        <v>302</v>
      </c>
      <c r="F23" s="200">
        <v>0.23</v>
      </c>
      <c r="G23" s="181" t="s">
        <v>303</v>
      </c>
      <c r="H23" s="181" t="s">
        <v>304</v>
      </c>
      <c r="I23" s="182"/>
    </row>
    <row r="24" s="194" customFormat="1" ht="14.1" customHeight="1" spans="1:9">
      <c r="A24" s="180" t="s">
        <v>305</v>
      </c>
      <c r="B24" s="181" t="s">
        <v>306</v>
      </c>
      <c r="C24" s="200"/>
      <c r="D24" s="181" t="s">
        <v>307</v>
      </c>
      <c r="E24" s="181" t="s">
        <v>308</v>
      </c>
      <c r="F24" s="200"/>
      <c r="G24" s="181" t="s">
        <v>309</v>
      </c>
      <c r="H24" s="181" t="s">
        <v>310</v>
      </c>
      <c r="I24" s="182"/>
    </row>
    <row r="25" s="194" customFormat="1" ht="14.1" customHeight="1" spans="1:9">
      <c r="A25" s="180" t="s">
        <v>311</v>
      </c>
      <c r="B25" s="181" t="s">
        <v>312</v>
      </c>
      <c r="C25" s="200">
        <v>6</v>
      </c>
      <c r="D25" s="181" t="s">
        <v>313</v>
      </c>
      <c r="E25" s="181" t="s">
        <v>314</v>
      </c>
      <c r="F25" s="200"/>
      <c r="G25" s="181" t="s">
        <v>315</v>
      </c>
      <c r="H25" s="181" t="s">
        <v>316</v>
      </c>
      <c r="I25" s="182"/>
    </row>
    <row r="26" s="194" customFormat="1" ht="14.1" customHeight="1" spans="1:9">
      <c r="A26" s="180" t="s">
        <v>317</v>
      </c>
      <c r="B26" s="181" t="s">
        <v>318</v>
      </c>
      <c r="C26" s="200">
        <v>69.19</v>
      </c>
      <c r="D26" s="181" t="s">
        <v>319</v>
      </c>
      <c r="E26" s="181" t="s">
        <v>320</v>
      </c>
      <c r="F26" s="200"/>
      <c r="G26" s="181" t="s">
        <v>321</v>
      </c>
      <c r="H26" s="181" t="s">
        <v>322</v>
      </c>
      <c r="I26" s="182"/>
    </row>
    <row r="27" s="194" customFormat="1" ht="14.1" customHeight="1" spans="1:9">
      <c r="A27" s="180" t="s">
        <v>323</v>
      </c>
      <c r="B27" s="181" t="s">
        <v>324</v>
      </c>
      <c r="C27" s="182"/>
      <c r="D27" s="181" t="s">
        <v>325</v>
      </c>
      <c r="E27" s="181" t="s">
        <v>326</v>
      </c>
      <c r="F27" s="200"/>
      <c r="G27" s="181" t="s">
        <v>327</v>
      </c>
      <c r="H27" s="181" t="s">
        <v>328</v>
      </c>
      <c r="I27" s="182"/>
    </row>
    <row r="28" s="194" customFormat="1" ht="14.1" customHeight="1" spans="1:9">
      <c r="A28" s="180" t="s">
        <v>329</v>
      </c>
      <c r="B28" s="181" t="s">
        <v>330</v>
      </c>
      <c r="C28" s="182"/>
      <c r="D28" s="181" t="s">
        <v>331</v>
      </c>
      <c r="E28" s="181" t="s">
        <v>332</v>
      </c>
      <c r="F28" s="200"/>
      <c r="G28" s="181" t="s">
        <v>333</v>
      </c>
      <c r="H28" s="181" t="s">
        <v>334</v>
      </c>
      <c r="I28" s="182"/>
    </row>
    <row r="29" s="194" customFormat="1" ht="14.1" customHeight="1" spans="1:9">
      <c r="A29" s="180" t="s">
        <v>335</v>
      </c>
      <c r="B29" s="181" t="s">
        <v>336</v>
      </c>
      <c r="C29" s="182"/>
      <c r="D29" s="181" t="s">
        <v>337</v>
      </c>
      <c r="E29" s="181" t="s">
        <v>338</v>
      </c>
      <c r="F29" s="200"/>
      <c r="G29" s="181" t="s">
        <v>339</v>
      </c>
      <c r="H29" s="181" t="s">
        <v>340</v>
      </c>
      <c r="I29" s="182"/>
    </row>
    <row r="30" s="194" customFormat="1" ht="14.1" customHeight="1" spans="1:9">
      <c r="A30" s="180" t="s">
        <v>341</v>
      </c>
      <c r="B30" s="181" t="s">
        <v>342</v>
      </c>
      <c r="C30" s="182"/>
      <c r="D30" s="181" t="s">
        <v>343</v>
      </c>
      <c r="E30" s="181" t="s">
        <v>344</v>
      </c>
      <c r="F30" s="200">
        <v>10.08</v>
      </c>
      <c r="G30" s="181" t="s">
        <v>345</v>
      </c>
      <c r="H30" s="181" t="s">
        <v>346</v>
      </c>
      <c r="I30" s="182"/>
    </row>
    <row r="31" s="194" customFormat="1" ht="14.1" customHeight="1" spans="1:9">
      <c r="A31" s="180" t="s">
        <v>347</v>
      </c>
      <c r="B31" s="181" t="s">
        <v>348</v>
      </c>
      <c r="C31" s="182"/>
      <c r="D31" s="181" t="s">
        <v>349</v>
      </c>
      <c r="E31" s="181" t="s">
        <v>350</v>
      </c>
      <c r="F31" s="200">
        <v>1.63</v>
      </c>
      <c r="G31" s="181" t="s">
        <v>351</v>
      </c>
      <c r="H31" s="181" t="s">
        <v>352</v>
      </c>
      <c r="I31" s="182"/>
    </row>
    <row r="32" s="194" customFormat="1" ht="14.1" customHeight="1" spans="1:9">
      <c r="A32" s="180">
        <v>30311</v>
      </c>
      <c r="B32" s="181" t="s">
        <v>353</v>
      </c>
      <c r="C32" s="182"/>
      <c r="D32" s="181" t="s">
        <v>354</v>
      </c>
      <c r="E32" s="181" t="s">
        <v>355</v>
      </c>
      <c r="F32" s="200">
        <v>8.34</v>
      </c>
      <c r="G32" s="181" t="s">
        <v>356</v>
      </c>
      <c r="H32" s="181" t="s">
        <v>357</v>
      </c>
      <c r="I32" s="182"/>
    </row>
    <row r="33" s="194" customFormat="1" ht="14.1" customHeight="1" spans="1:9">
      <c r="A33" s="180" t="s">
        <v>358</v>
      </c>
      <c r="B33" s="181" t="s">
        <v>359</v>
      </c>
      <c r="C33" s="184"/>
      <c r="D33" s="181" t="s">
        <v>360</v>
      </c>
      <c r="E33" s="181" t="s">
        <v>361</v>
      </c>
      <c r="F33" s="182"/>
      <c r="G33" s="181" t="s">
        <v>362</v>
      </c>
      <c r="H33" s="181" t="s">
        <v>363</v>
      </c>
      <c r="I33" s="182"/>
    </row>
    <row r="34" s="194" customFormat="1" ht="14.1" customHeight="1" spans="1:9">
      <c r="A34" s="180" t="s">
        <v>11</v>
      </c>
      <c r="B34" s="181" t="s">
        <v>11</v>
      </c>
      <c r="C34" s="184"/>
      <c r="D34" s="181" t="s">
        <v>364</v>
      </c>
      <c r="E34" s="181" t="s">
        <v>365</v>
      </c>
      <c r="F34" s="182"/>
      <c r="G34" s="181" t="s">
        <v>366</v>
      </c>
      <c r="H34" s="181" t="s">
        <v>367</v>
      </c>
      <c r="I34" s="182"/>
    </row>
    <row r="35" s="194" customFormat="1" ht="14.1" customHeight="1" spans="1:9">
      <c r="A35" s="180" t="s">
        <v>11</v>
      </c>
      <c r="B35" s="181" t="s">
        <v>11</v>
      </c>
      <c r="C35" s="184"/>
      <c r="D35" s="181" t="s">
        <v>368</v>
      </c>
      <c r="E35" s="181" t="s">
        <v>369</v>
      </c>
      <c r="F35" s="182"/>
      <c r="G35" s="181" t="s">
        <v>11</v>
      </c>
      <c r="H35" s="181" t="s">
        <v>11</v>
      </c>
      <c r="I35" s="182"/>
    </row>
    <row r="36" s="195" customFormat="1" ht="14.1" customHeight="1" spans="1:9">
      <c r="A36" s="201" t="s">
        <v>11</v>
      </c>
      <c r="B36" s="202" t="s">
        <v>11</v>
      </c>
      <c r="C36" s="203"/>
      <c r="D36" s="202" t="s">
        <v>370</v>
      </c>
      <c r="E36" s="202" t="s">
        <v>371</v>
      </c>
      <c r="F36" s="204"/>
      <c r="G36" s="202" t="s">
        <v>11</v>
      </c>
      <c r="H36" s="202" t="s">
        <v>11</v>
      </c>
      <c r="I36" s="204"/>
    </row>
    <row r="37" s="195" customFormat="1" ht="14.1" customHeight="1" spans="1:9">
      <c r="A37" s="116" t="s">
        <v>11</v>
      </c>
      <c r="B37" s="116" t="s">
        <v>11</v>
      </c>
      <c r="C37" s="205"/>
      <c r="D37" s="116" t="s">
        <v>372</v>
      </c>
      <c r="E37" s="116" t="s">
        <v>373</v>
      </c>
      <c r="F37" s="118"/>
      <c r="G37" s="116"/>
      <c r="H37" s="116"/>
      <c r="I37" s="116"/>
    </row>
    <row r="38" spans="1:9">
      <c r="A38" s="116" t="s">
        <v>11</v>
      </c>
      <c r="B38" s="116" t="s">
        <v>11</v>
      </c>
      <c r="C38" s="205"/>
      <c r="D38" s="116" t="s">
        <v>374</v>
      </c>
      <c r="E38" s="116" t="s">
        <v>375</v>
      </c>
      <c r="F38" s="118"/>
      <c r="G38" s="116" t="s">
        <v>11</v>
      </c>
      <c r="H38" s="116" t="s">
        <v>11</v>
      </c>
      <c r="I38" s="116" t="s">
        <v>11</v>
      </c>
    </row>
    <row r="39" spans="1:9">
      <c r="A39" s="116" t="s">
        <v>11</v>
      </c>
      <c r="B39" s="116" t="s">
        <v>11</v>
      </c>
      <c r="C39" s="205"/>
      <c r="D39" s="116" t="s">
        <v>376</v>
      </c>
      <c r="E39" s="116" t="s">
        <v>377</v>
      </c>
      <c r="F39" s="118"/>
      <c r="G39" s="116" t="s">
        <v>11</v>
      </c>
      <c r="H39" s="116" t="s">
        <v>11</v>
      </c>
      <c r="I39" s="200" t="s">
        <v>378</v>
      </c>
    </row>
    <row r="40" spans="1:9">
      <c r="A40" s="107" t="s">
        <v>379</v>
      </c>
      <c r="B40" s="107"/>
      <c r="C40" s="200">
        <v>829.77</v>
      </c>
      <c r="D40" s="107" t="s">
        <v>380</v>
      </c>
      <c r="E40" s="107"/>
      <c r="F40" s="107" t="s">
        <v>11</v>
      </c>
      <c r="G40" s="107" t="s">
        <v>11</v>
      </c>
      <c r="H40" s="107" t="s">
        <v>11</v>
      </c>
      <c r="I40" s="107" t="s">
        <v>11</v>
      </c>
    </row>
    <row r="41" spans="1:9">
      <c r="A41" s="186" t="s">
        <v>381</v>
      </c>
      <c r="B41" s="186"/>
      <c r="C41" s="186" t="s">
        <v>11</v>
      </c>
      <c r="D41" s="186" t="s">
        <v>11</v>
      </c>
      <c r="E41" s="206" t="s">
        <v>11</v>
      </c>
      <c r="F41" s="206" t="s">
        <v>11</v>
      </c>
      <c r="G41" s="206" t="s">
        <v>11</v>
      </c>
      <c r="H41" s="186" t="s">
        <v>11</v>
      </c>
      <c r="I41" s="186" t="s">
        <v>11</v>
      </c>
    </row>
  </sheetData>
  <mergeCells count="17">
    <mergeCell ref="A1:I1"/>
    <mergeCell ref="H2:I2"/>
    <mergeCell ref="H3:I3"/>
    <mergeCell ref="A4:C4"/>
    <mergeCell ref="D4:I4"/>
    <mergeCell ref="A40:B40"/>
    <mergeCell ref="D40:I40"/>
    <mergeCell ref="A41:I41"/>
    <mergeCell ref="A5:A6"/>
    <mergeCell ref="B5:B6"/>
    <mergeCell ref="C5:C6"/>
    <mergeCell ref="D5:D6"/>
    <mergeCell ref="E5:E6"/>
    <mergeCell ref="F5:F6"/>
    <mergeCell ref="G5:G6"/>
    <mergeCell ref="H5:H6"/>
    <mergeCell ref="I5:I6"/>
  </mergeCells>
  <printOptions horizontalCentered="1"/>
  <pageMargins left="0.472222222222222" right="0.310416666666667" top="0.790972222222222" bottom="0.161111111111111" header="0" footer="0"/>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A18" workbookViewId="0">
      <selection activeCell="D27" sqref="D27"/>
    </sheetView>
  </sheetViews>
  <sheetFormatPr defaultColWidth="8" defaultRowHeight="12.75"/>
  <cols>
    <col min="1" max="1" width="11.25" style="104" customWidth="1"/>
    <col min="2" max="2" width="33.375" style="104" customWidth="1"/>
    <col min="3" max="3" width="7.625" style="104" customWidth="1"/>
    <col min="4" max="4" width="13.25" style="104" customWidth="1"/>
    <col min="5" max="5" width="26.625" style="104" customWidth="1"/>
    <col min="6" max="6" width="10.125" style="104" customWidth="1"/>
    <col min="7" max="7" width="19" style="104" customWidth="1"/>
    <col min="8" max="8" width="22.125" style="104" customWidth="1"/>
    <col min="9" max="9" width="7.625" style="104" customWidth="1"/>
    <col min="10" max="10" width="13.25" style="104" customWidth="1"/>
    <col min="11" max="11" width="35.25" style="104" customWidth="1"/>
    <col min="12" max="12" width="12" style="104" customWidth="1"/>
    <col min="13" max="16384" width="8" style="104"/>
  </cols>
  <sheetData>
    <row r="1" ht="27" spans="1:12">
      <c r="A1" s="103" t="s">
        <v>382</v>
      </c>
      <c r="B1" s="103"/>
      <c r="C1" s="103"/>
      <c r="D1" s="103"/>
      <c r="E1" s="103"/>
      <c r="F1" s="103"/>
      <c r="G1" s="103"/>
      <c r="H1" s="103"/>
      <c r="I1" s="103"/>
      <c r="J1" s="103"/>
      <c r="K1" s="103"/>
      <c r="L1" s="103"/>
    </row>
    <row r="2" spans="12:12">
      <c r="L2" s="130" t="s">
        <v>383</v>
      </c>
    </row>
    <row r="3" spans="1:12">
      <c r="A3" s="105" t="s">
        <v>2</v>
      </c>
      <c r="F3" s="106"/>
      <c r="G3" s="106"/>
      <c r="H3" s="106"/>
      <c r="I3" s="106"/>
      <c r="L3" s="130" t="s">
        <v>3</v>
      </c>
    </row>
    <row r="4" ht="15.4" customHeight="1" spans="1:12">
      <c r="A4" s="176" t="s">
        <v>384</v>
      </c>
      <c r="B4" s="177"/>
      <c r="C4" s="177"/>
      <c r="D4" s="177"/>
      <c r="E4" s="177"/>
      <c r="F4" s="177"/>
      <c r="G4" s="177"/>
      <c r="H4" s="177"/>
      <c r="I4" s="177"/>
      <c r="J4" s="177"/>
      <c r="K4" s="177"/>
      <c r="L4" s="187"/>
    </row>
    <row r="5" ht="15.4" customHeight="1" spans="1:12">
      <c r="A5" s="178" t="s">
        <v>202</v>
      </c>
      <c r="B5" s="179" t="s">
        <v>94</v>
      </c>
      <c r="C5" s="179" t="s">
        <v>8</v>
      </c>
      <c r="D5" s="179" t="s">
        <v>202</v>
      </c>
      <c r="E5" s="179" t="s">
        <v>94</v>
      </c>
      <c r="F5" s="179" t="s">
        <v>8</v>
      </c>
      <c r="G5" s="179" t="s">
        <v>202</v>
      </c>
      <c r="H5" s="179" t="s">
        <v>94</v>
      </c>
      <c r="I5" s="179" t="s">
        <v>8</v>
      </c>
      <c r="J5" s="179" t="s">
        <v>202</v>
      </c>
      <c r="K5" s="179" t="s">
        <v>94</v>
      </c>
      <c r="L5" s="179" t="s">
        <v>8</v>
      </c>
    </row>
    <row r="6" ht="15.4" customHeight="1" spans="1:12">
      <c r="A6" s="178"/>
      <c r="B6" s="179"/>
      <c r="C6" s="179"/>
      <c r="D6" s="179"/>
      <c r="E6" s="179"/>
      <c r="F6" s="179"/>
      <c r="G6" s="179"/>
      <c r="H6" s="179"/>
      <c r="I6" s="179"/>
      <c r="J6" s="179"/>
      <c r="K6" s="179"/>
      <c r="L6" s="179"/>
    </row>
    <row r="7" ht="15.4" customHeight="1" spans="1:12">
      <c r="A7" s="180" t="s">
        <v>203</v>
      </c>
      <c r="B7" s="181" t="s">
        <v>204</v>
      </c>
      <c r="C7" s="182"/>
      <c r="D7" s="181" t="s">
        <v>205</v>
      </c>
      <c r="E7" s="181" t="s">
        <v>206</v>
      </c>
      <c r="F7" s="183">
        <v>631.62</v>
      </c>
      <c r="G7" s="181">
        <v>309</v>
      </c>
      <c r="H7" s="181" t="s">
        <v>385</v>
      </c>
      <c r="I7" s="182"/>
      <c r="J7" s="181">
        <v>311</v>
      </c>
      <c r="K7" s="181" t="s">
        <v>386</v>
      </c>
      <c r="L7" s="188"/>
    </row>
    <row r="8" ht="15.4" customHeight="1" spans="1:12">
      <c r="A8" s="180" t="s">
        <v>209</v>
      </c>
      <c r="B8" s="181" t="s">
        <v>210</v>
      </c>
      <c r="C8" s="182"/>
      <c r="D8" s="181" t="s">
        <v>211</v>
      </c>
      <c r="E8" s="181" t="s">
        <v>212</v>
      </c>
      <c r="F8" s="183">
        <v>393.49</v>
      </c>
      <c r="G8" s="181">
        <v>30901</v>
      </c>
      <c r="H8" s="181" t="s">
        <v>214</v>
      </c>
      <c r="I8" s="182"/>
      <c r="J8" s="181">
        <v>31101</v>
      </c>
      <c r="K8" s="181" t="s">
        <v>316</v>
      </c>
      <c r="L8" s="188"/>
    </row>
    <row r="9" ht="15.4" customHeight="1" spans="1:12">
      <c r="A9" s="180" t="s">
        <v>215</v>
      </c>
      <c r="B9" s="181" t="s">
        <v>216</v>
      </c>
      <c r="C9" s="182"/>
      <c r="D9" s="181" t="s">
        <v>217</v>
      </c>
      <c r="E9" s="181" t="s">
        <v>218</v>
      </c>
      <c r="F9" s="183">
        <v>0</v>
      </c>
      <c r="G9" s="181">
        <v>30902</v>
      </c>
      <c r="H9" s="181" t="s">
        <v>220</v>
      </c>
      <c r="I9" s="182"/>
      <c r="J9" s="181">
        <v>31199</v>
      </c>
      <c r="K9" s="181" t="s">
        <v>340</v>
      </c>
      <c r="L9" s="188"/>
    </row>
    <row r="10" ht="15.4" customHeight="1" spans="1:12">
      <c r="A10" s="180" t="s">
        <v>221</v>
      </c>
      <c r="B10" s="181" t="s">
        <v>222</v>
      </c>
      <c r="C10" s="182"/>
      <c r="D10" s="181" t="s">
        <v>223</v>
      </c>
      <c r="E10" s="181" t="s">
        <v>224</v>
      </c>
      <c r="F10" s="183">
        <v>0</v>
      </c>
      <c r="G10" s="181">
        <v>30903</v>
      </c>
      <c r="H10" s="181" t="s">
        <v>226</v>
      </c>
      <c r="I10" s="182"/>
      <c r="J10" s="181" t="s">
        <v>309</v>
      </c>
      <c r="K10" s="181" t="s">
        <v>310</v>
      </c>
      <c r="L10" s="188"/>
    </row>
    <row r="11" ht="15.4" customHeight="1" spans="1:12">
      <c r="A11" s="180" t="s">
        <v>227</v>
      </c>
      <c r="B11" s="181" t="s">
        <v>228</v>
      </c>
      <c r="C11" s="182"/>
      <c r="D11" s="181" t="s">
        <v>229</v>
      </c>
      <c r="E11" s="181" t="s">
        <v>230</v>
      </c>
      <c r="F11" s="183">
        <v>0</v>
      </c>
      <c r="G11" s="181">
        <v>30905</v>
      </c>
      <c r="H11" s="181" t="s">
        <v>232</v>
      </c>
      <c r="I11" s="182"/>
      <c r="J11" s="181" t="s">
        <v>315</v>
      </c>
      <c r="K11" s="181" t="s">
        <v>316</v>
      </c>
      <c r="L11" s="188"/>
    </row>
    <row r="12" ht="15.4" customHeight="1" spans="1:12">
      <c r="A12" s="180" t="s">
        <v>233</v>
      </c>
      <c r="B12" s="181" t="s">
        <v>234</v>
      </c>
      <c r="C12" s="182"/>
      <c r="D12" s="181" t="s">
        <v>235</v>
      </c>
      <c r="E12" s="181" t="s">
        <v>236</v>
      </c>
      <c r="F12" s="183">
        <v>0</v>
      </c>
      <c r="G12" s="181">
        <v>30906</v>
      </c>
      <c r="H12" s="181" t="s">
        <v>238</v>
      </c>
      <c r="I12" s="182"/>
      <c r="J12" s="181" t="s">
        <v>321</v>
      </c>
      <c r="K12" s="181" t="s">
        <v>322</v>
      </c>
      <c r="L12" s="188"/>
    </row>
    <row r="13" ht="15.4" customHeight="1" spans="1:12">
      <c r="A13" s="180" t="s">
        <v>239</v>
      </c>
      <c r="B13" s="181" t="s">
        <v>240</v>
      </c>
      <c r="C13" s="182"/>
      <c r="D13" s="181" t="s">
        <v>241</v>
      </c>
      <c r="E13" s="181" t="s">
        <v>242</v>
      </c>
      <c r="F13" s="183">
        <v>0</v>
      </c>
      <c r="G13" s="181">
        <v>30907</v>
      </c>
      <c r="H13" s="181" t="s">
        <v>244</v>
      </c>
      <c r="I13" s="182"/>
      <c r="J13" s="181" t="s">
        <v>327</v>
      </c>
      <c r="K13" s="181" t="s">
        <v>328</v>
      </c>
      <c r="L13" s="188"/>
    </row>
    <row r="14" ht="15.4" customHeight="1" spans="1:12">
      <c r="A14" s="180" t="s">
        <v>245</v>
      </c>
      <c r="B14" s="181" t="s">
        <v>246</v>
      </c>
      <c r="C14" s="182"/>
      <c r="D14" s="181" t="s">
        <v>247</v>
      </c>
      <c r="E14" s="181" t="s">
        <v>248</v>
      </c>
      <c r="F14" s="183">
        <v>0</v>
      </c>
      <c r="G14" s="181">
        <v>30908</v>
      </c>
      <c r="H14" s="181" t="s">
        <v>250</v>
      </c>
      <c r="I14" s="182"/>
      <c r="J14" s="181" t="s">
        <v>333</v>
      </c>
      <c r="K14" s="181" t="s">
        <v>334</v>
      </c>
      <c r="L14" s="188"/>
    </row>
    <row r="15" ht="15.4" customHeight="1" spans="1:12">
      <c r="A15" s="180" t="s">
        <v>251</v>
      </c>
      <c r="B15" s="181" t="s">
        <v>252</v>
      </c>
      <c r="C15" s="182"/>
      <c r="D15" s="181" t="s">
        <v>253</v>
      </c>
      <c r="E15" s="181" t="s">
        <v>254</v>
      </c>
      <c r="F15" s="183">
        <v>0</v>
      </c>
      <c r="G15" s="181">
        <v>30913</v>
      </c>
      <c r="H15" s="181" t="s">
        <v>280</v>
      </c>
      <c r="I15" s="182"/>
      <c r="J15" s="181" t="s">
        <v>339</v>
      </c>
      <c r="K15" s="181" t="s">
        <v>340</v>
      </c>
      <c r="L15" s="188"/>
    </row>
    <row r="16" ht="15.4" customHeight="1" spans="1:12">
      <c r="A16" s="180" t="s">
        <v>257</v>
      </c>
      <c r="B16" s="181" t="s">
        <v>258</v>
      </c>
      <c r="C16" s="182"/>
      <c r="D16" s="181" t="s">
        <v>259</v>
      </c>
      <c r="E16" s="181" t="s">
        <v>260</v>
      </c>
      <c r="F16" s="183">
        <v>0</v>
      </c>
      <c r="G16" s="181">
        <v>30919</v>
      </c>
      <c r="H16" s="181" t="s">
        <v>286</v>
      </c>
      <c r="I16" s="182"/>
      <c r="J16" s="189">
        <v>313</v>
      </c>
      <c r="K16" s="189" t="s">
        <v>387</v>
      </c>
      <c r="L16" s="188"/>
    </row>
    <row r="17" ht="15.4" customHeight="1" spans="1:12">
      <c r="A17" s="180" t="s">
        <v>263</v>
      </c>
      <c r="B17" s="181" t="s">
        <v>264</v>
      </c>
      <c r="C17" s="182"/>
      <c r="D17" s="181" t="s">
        <v>265</v>
      </c>
      <c r="E17" s="181" t="s">
        <v>266</v>
      </c>
      <c r="F17" s="183">
        <v>0</v>
      </c>
      <c r="G17" s="181">
        <v>20921</v>
      </c>
      <c r="H17" s="181" t="s">
        <v>292</v>
      </c>
      <c r="I17" s="182"/>
      <c r="J17" s="189">
        <v>31302</v>
      </c>
      <c r="K17" s="189" t="s">
        <v>388</v>
      </c>
      <c r="L17" s="188"/>
    </row>
    <row r="18" ht="15.4" customHeight="1" spans="1:12">
      <c r="A18" s="180" t="s">
        <v>269</v>
      </c>
      <c r="B18" s="181" t="s">
        <v>270</v>
      </c>
      <c r="C18" s="182"/>
      <c r="D18" s="181" t="s">
        <v>271</v>
      </c>
      <c r="E18" s="181" t="s">
        <v>272</v>
      </c>
      <c r="F18" s="183">
        <v>0</v>
      </c>
      <c r="G18" s="181">
        <v>30922</v>
      </c>
      <c r="H18" s="181" t="s">
        <v>298</v>
      </c>
      <c r="I18" s="182"/>
      <c r="J18" s="189">
        <v>31303</v>
      </c>
      <c r="K18" s="189" t="s">
        <v>389</v>
      </c>
      <c r="L18" s="188"/>
    </row>
    <row r="19" ht="15.4" customHeight="1" spans="1:12">
      <c r="A19" s="180" t="s">
        <v>275</v>
      </c>
      <c r="B19" s="181" t="s">
        <v>276</v>
      </c>
      <c r="C19" s="182"/>
      <c r="D19" s="181" t="s">
        <v>277</v>
      </c>
      <c r="E19" s="181" t="s">
        <v>278</v>
      </c>
      <c r="F19" s="183">
        <v>7.19</v>
      </c>
      <c r="G19" s="181">
        <v>30999</v>
      </c>
      <c r="H19" s="181" t="s">
        <v>390</v>
      </c>
      <c r="I19" s="182"/>
      <c r="J19" s="189">
        <v>31304</v>
      </c>
      <c r="K19" s="189" t="s">
        <v>391</v>
      </c>
      <c r="L19" s="188"/>
    </row>
    <row r="20" ht="15.4" customHeight="1" spans="1:12">
      <c r="A20" s="180" t="s">
        <v>281</v>
      </c>
      <c r="B20" s="181" t="s">
        <v>282</v>
      </c>
      <c r="C20" s="182"/>
      <c r="D20" s="181" t="s">
        <v>283</v>
      </c>
      <c r="E20" s="181" t="s">
        <v>284</v>
      </c>
      <c r="F20" s="183">
        <v>0</v>
      </c>
      <c r="G20" s="181" t="s">
        <v>207</v>
      </c>
      <c r="H20" s="181" t="s">
        <v>208</v>
      </c>
      <c r="I20" s="182"/>
      <c r="J20" s="181" t="s">
        <v>345</v>
      </c>
      <c r="K20" s="181" t="s">
        <v>346</v>
      </c>
      <c r="L20" s="182"/>
    </row>
    <row r="21" ht="15.4" customHeight="1" spans="1:12">
      <c r="A21" s="180" t="s">
        <v>287</v>
      </c>
      <c r="B21" s="181" t="s">
        <v>288</v>
      </c>
      <c r="C21" s="182"/>
      <c r="D21" s="181" t="s">
        <v>289</v>
      </c>
      <c r="E21" s="181" t="s">
        <v>290</v>
      </c>
      <c r="F21" s="183">
        <v>0</v>
      </c>
      <c r="G21" s="181" t="s">
        <v>213</v>
      </c>
      <c r="H21" s="181" t="s">
        <v>214</v>
      </c>
      <c r="I21" s="182"/>
      <c r="J21" s="181" t="s">
        <v>356</v>
      </c>
      <c r="K21" s="181" t="s">
        <v>357</v>
      </c>
      <c r="L21" s="182"/>
    </row>
    <row r="22" ht="15.4" customHeight="1" spans="1:12">
      <c r="A22" s="180" t="s">
        <v>293</v>
      </c>
      <c r="B22" s="181" t="s">
        <v>294</v>
      </c>
      <c r="C22" s="182"/>
      <c r="D22" s="181" t="s">
        <v>295</v>
      </c>
      <c r="E22" s="181" t="s">
        <v>296</v>
      </c>
      <c r="F22" s="183">
        <v>0</v>
      </c>
      <c r="G22" s="181" t="s">
        <v>219</v>
      </c>
      <c r="H22" s="181" t="s">
        <v>220</v>
      </c>
      <c r="I22" s="182"/>
      <c r="J22" s="181" t="s">
        <v>362</v>
      </c>
      <c r="K22" s="181" t="s">
        <v>363</v>
      </c>
      <c r="L22" s="182"/>
    </row>
    <row r="23" ht="15.4" customHeight="1" spans="1:12">
      <c r="A23" s="180" t="s">
        <v>299</v>
      </c>
      <c r="B23" s="181" t="s">
        <v>300</v>
      </c>
      <c r="C23" s="182"/>
      <c r="D23" s="181" t="s">
        <v>301</v>
      </c>
      <c r="E23" s="181" t="s">
        <v>302</v>
      </c>
      <c r="F23" s="183">
        <v>0</v>
      </c>
      <c r="G23" s="181" t="s">
        <v>225</v>
      </c>
      <c r="H23" s="181" t="s">
        <v>226</v>
      </c>
      <c r="I23" s="182"/>
      <c r="J23" s="181">
        <v>39909</v>
      </c>
      <c r="K23" s="181" t="s">
        <v>392</v>
      </c>
      <c r="L23" s="182"/>
    </row>
    <row r="24" ht="15.4" customHeight="1" spans="1:12">
      <c r="A24" s="180" t="s">
        <v>305</v>
      </c>
      <c r="B24" s="181" t="s">
        <v>306</v>
      </c>
      <c r="C24" s="182"/>
      <c r="D24" s="181" t="s">
        <v>307</v>
      </c>
      <c r="E24" s="181" t="s">
        <v>308</v>
      </c>
      <c r="F24" s="183">
        <v>0</v>
      </c>
      <c r="G24" s="181" t="s">
        <v>231</v>
      </c>
      <c r="H24" s="181" t="s">
        <v>232</v>
      </c>
      <c r="I24" s="182"/>
      <c r="J24" s="181">
        <v>39910</v>
      </c>
      <c r="K24" s="181" t="s">
        <v>393</v>
      </c>
      <c r="L24" s="182"/>
    </row>
    <row r="25" ht="15.4" customHeight="1" spans="1:12">
      <c r="A25" s="180" t="s">
        <v>311</v>
      </c>
      <c r="B25" s="181" t="s">
        <v>312</v>
      </c>
      <c r="C25" s="182"/>
      <c r="D25" s="181" t="s">
        <v>313</v>
      </c>
      <c r="E25" s="181" t="s">
        <v>314</v>
      </c>
      <c r="F25" s="183">
        <v>0</v>
      </c>
      <c r="G25" s="181" t="s">
        <v>237</v>
      </c>
      <c r="H25" s="181" t="s">
        <v>238</v>
      </c>
      <c r="I25" s="182"/>
      <c r="J25" s="181">
        <v>39999</v>
      </c>
      <c r="K25" s="181" t="s">
        <v>367</v>
      </c>
      <c r="L25" s="182"/>
    </row>
    <row r="26" ht="15.4" customHeight="1" spans="1:12">
      <c r="A26" s="180" t="s">
        <v>317</v>
      </c>
      <c r="B26" s="181" t="s">
        <v>318</v>
      </c>
      <c r="C26" s="182"/>
      <c r="D26" s="181" t="s">
        <v>319</v>
      </c>
      <c r="E26" s="181" t="s">
        <v>320</v>
      </c>
      <c r="F26" s="183">
        <v>0</v>
      </c>
      <c r="G26" s="181" t="s">
        <v>243</v>
      </c>
      <c r="H26" s="181" t="s">
        <v>244</v>
      </c>
      <c r="I26" s="182"/>
      <c r="J26" s="181"/>
      <c r="K26" s="181"/>
      <c r="L26" s="182"/>
    </row>
    <row r="27" ht="15.4" customHeight="1" spans="1:12">
      <c r="A27" s="180" t="s">
        <v>323</v>
      </c>
      <c r="B27" s="181" t="s">
        <v>324</v>
      </c>
      <c r="C27" s="182"/>
      <c r="D27" s="181" t="s">
        <v>325</v>
      </c>
      <c r="E27" s="181" t="s">
        <v>326</v>
      </c>
      <c r="F27" s="183">
        <v>181.96</v>
      </c>
      <c r="G27" s="181" t="s">
        <v>249</v>
      </c>
      <c r="H27" s="181" t="s">
        <v>250</v>
      </c>
      <c r="I27" s="182"/>
      <c r="J27" s="181"/>
      <c r="K27" s="181"/>
      <c r="L27" s="182"/>
    </row>
    <row r="28" ht="15.4" customHeight="1" spans="1:12">
      <c r="A28" s="180" t="s">
        <v>329</v>
      </c>
      <c r="B28" s="181" t="s">
        <v>330</v>
      </c>
      <c r="C28" s="182"/>
      <c r="D28" s="181" t="s">
        <v>331</v>
      </c>
      <c r="E28" s="181" t="s">
        <v>332</v>
      </c>
      <c r="F28" s="183">
        <v>48.98</v>
      </c>
      <c r="G28" s="181" t="s">
        <v>255</v>
      </c>
      <c r="H28" s="181" t="s">
        <v>256</v>
      </c>
      <c r="I28" s="182"/>
      <c r="J28" s="181"/>
      <c r="K28" s="181"/>
      <c r="L28" s="182"/>
    </row>
    <row r="29" ht="15.4" customHeight="1" spans="1:12">
      <c r="A29" s="180" t="s">
        <v>335</v>
      </c>
      <c r="B29" s="181" t="s">
        <v>336</v>
      </c>
      <c r="C29" s="182"/>
      <c r="D29" s="181" t="s">
        <v>337</v>
      </c>
      <c r="E29" s="181" t="s">
        <v>338</v>
      </c>
      <c r="F29" s="182"/>
      <c r="G29" s="181" t="s">
        <v>261</v>
      </c>
      <c r="H29" s="181" t="s">
        <v>262</v>
      </c>
      <c r="I29" s="182"/>
      <c r="J29" s="181"/>
      <c r="K29" s="181"/>
      <c r="L29" s="182"/>
    </row>
    <row r="30" ht="15.4" customHeight="1" spans="1:12">
      <c r="A30" s="180" t="s">
        <v>341</v>
      </c>
      <c r="B30" s="181" t="s">
        <v>342</v>
      </c>
      <c r="C30" s="182"/>
      <c r="D30" s="181" t="s">
        <v>343</v>
      </c>
      <c r="E30" s="181" t="s">
        <v>344</v>
      </c>
      <c r="F30" s="182"/>
      <c r="G30" s="181" t="s">
        <v>267</v>
      </c>
      <c r="H30" s="181" t="s">
        <v>268</v>
      </c>
      <c r="I30" s="182"/>
      <c r="J30" s="181"/>
      <c r="K30" s="181"/>
      <c r="L30" s="182"/>
    </row>
    <row r="31" ht="15.4" customHeight="1" spans="1:12">
      <c r="A31" s="180" t="s">
        <v>347</v>
      </c>
      <c r="B31" s="181" t="s">
        <v>348</v>
      </c>
      <c r="C31" s="182"/>
      <c r="D31" s="181" t="s">
        <v>349</v>
      </c>
      <c r="E31" s="181" t="s">
        <v>350</v>
      </c>
      <c r="F31" s="182"/>
      <c r="G31" s="181" t="s">
        <v>273</v>
      </c>
      <c r="H31" s="181" t="s">
        <v>274</v>
      </c>
      <c r="I31" s="182"/>
      <c r="J31" s="181"/>
      <c r="K31" s="181"/>
      <c r="L31" s="182"/>
    </row>
    <row r="32" ht="15.4" customHeight="1" spans="1:12">
      <c r="A32" s="180">
        <v>30311</v>
      </c>
      <c r="B32" s="181" t="s">
        <v>353</v>
      </c>
      <c r="C32" s="182"/>
      <c r="D32" s="181" t="s">
        <v>354</v>
      </c>
      <c r="E32" s="181" t="s">
        <v>355</v>
      </c>
      <c r="F32" s="182"/>
      <c r="G32" s="181" t="s">
        <v>279</v>
      </c>
      <c r="H32" s="181" t="s">
        <v>280</v>
      </c>
      <c r="I32" s="182"/>
      <c r="J32" s="181"/>
      <c r="K32" s="181"/>
      <c r="L32" s="182"/>
    </row>
    <row r="33" ht="15.4" customHeight="1" spans="1:12">
      <c r="A33" s="180" t="s">
        <v>358</v>
      </c>
      <c r="B33" s="181" t="s">
        <v>394</v>
      </c>
      <c r="C33" s="184"/>
      <c r="D33" s="181" t="s">
        <v>360</v>
      </c>
      <c r="E33" s="181" t="s">
        <v>361</v>
      </c>
      <c r="F33" s="182"/>
      <c r="G33" s="181" t="s">
        <v>285</v>
      </c>
      <c r="H33" s="181" t="s">
        <v>286</v>
      </c>
      <c r="I33" s="182"/>
      <c r="J33" s="181"/>
      <c r="K33" s="181"/>
      <c r="L33" s="182"/>
    </row>
    <row r="34" ht="15.4" customHeight="1" spans="1:12">
      <c r="A34" s="180" t="s">
        <v>11</v>
      </c>
      <c r="B34" s="181" t="s">
        <v>11</v>
      </c>
      <c r="C34" s="184"/>
      <c r="D34" s="181" t="s">
        <v>364</v>
      </c>
      <c r="E34" s="181" t="s">
        <v>365</v>
      </c>
      <c r="F34" s="182"/>
      <c r="G34" s="181" t="s">
        <v>291</v>
      </c>
      <c r="H34" s="181" t="s">
        <v>292</v>
      </c>
      <c r="I34" s="182"/>
      <c r="J34" s="181"/>
      <c r="K34" s="181"/>
      <c r="L34" s="182"/>
    </row>
    <row r="35" ht="16.9" customHeight="1" spans="1:12">
      <c r="A35" s="180" t="s">
        <v>11</v>
      </c>
      <c r="B35" s="181" t="s">
        <v>11</v>
      </c>
      <c r="C35" s="184"/>
      <c r="D35" s="181" t="s">
        <v>368</v>
      </c>
      <c r="E35" s="181" t="s">
        <v>369</v>
      </c>
      <c r="F35" s="182"/>
      <c r="G35" s="181" t="s">
        <v>297</v>
      </c>
      <c r="H35" s="181" t="s">
        <v>298</v>
      </c>
      <c r="I35" s="182"/>
      <c r="J35" s="181"/>
      <c r="K35" s="181"/>
      <c r="L35" s="182"/>
    </row>
    <row r="36" ht="15.4" customHeight="1" spans="1:12">
      <c r="A36" s="180" t="s">
        <v>11</v>
      </c>
      <c r="B36" s="181" t="s">
        <v>11</v>
      </c>
      <c r="C36" s="184"/>
      <c r="D36" s="181" t="s">
        <v>370</v>
      </c>
      <c r="E36" s="181" t="s">
        <v>371</v>
      </c>
      <c r="F36" s="182"/>
      <c r="G36" s="181" t="s">
        <v>303</v>
      </c>
      <c r="H36" s="181" t="s">
        <v>304</v>
      </c>
      <c r="I36" s="182"/>
      <c r="J36" s="181"/>
      <c r="K36" s="181"/>
      <c r="L36" s="182"/>
    </row>
    <row r="37" ht="15.4" customHeight="1" spans="1:12">
      <c r="A37" s="180" t="s">
        <v>11</v>
      </c>
      <c r="B37" s="181" t="s">
        <v>11</v>
      </c>
      <c r="C37" s="184"/>
      <c r="D37" s="181" t="s">
        <v>372</v>
      </c>
      <c r="E37" s="181" t="s">
        <v>373</v>
      </c>
      <c r="F37" s="182"/>
      <c r="G37" s="181"/>
      <c r="H37" s="182"/>
      <c r="I37" s="182"/>
      <c r="J37" s="181"/>
      <c r="K37" s="181"/>
      <c r="L37" s="181"/>
    </row>
    <row r="38" ht="15.4" customHeight="1" spans="1:12">
      <c r="A38" s="180" t="s">
        <v>11</v>
      </c>
      <c r="B38" s="181" t="s">
        <v>11</v>
      </c>
      <c r="C38" s="184"/>
      <c r="D38" s="181" t="s">
        <v>374</v>
      </c>
      <c r="E38" s="181" t="s">
        <v>375</v>
      </c>
      <c r="F38" s="182"/>
      <c r="G38" s="181"/>
      <c r="H38" s="182"/>
      <c r="I38" s="182"/>
      <c r="J38" s="181" t="s">
        <v>11</v>
      </c>
      <c r="K38" s="181" t="s">
        <v>11</v>
      </c>
      <c r="L38" s="181" t="s">
        <v>11</v>
      </c>
    </row>
    <row r="39" ht="15.4" customHeight="1" spans="1:12">
      <c r="A39" s="180" t="s">
        <v>11</v>
      </c>
      <c r="B39" s="181" t="s">
        <v>11</v>
      </c>
      <c r="C39" s="184"/>
      <c r="D39" s="181" t="s">
        <v>376</v>
      </c>
      <c r="E39" s="181" t="s">
        <v>377</v>
      </c>
      <c r="F39" s="182"/>
      <c r="G39" s="181"/>
      <c r="H39" s="182"/>
      <c r="I39" s="182"/>
      <c r="J39" s="181" t="s">
        <v>11</v>
      </c>
      <c r="K39" s="181" t="s">
        <v>11</v>
      </c>
      <c r="L39" s="181" t="s">
        <v>11</v>
      </c>
    </row>
    <row r="40" ht="15.4" customHeight="1" spans="1:12">
      <c r="A40" s="185" t="s">
        <v>395</v>
      </c>
      <c r="B40" s="186"/>
      <c r="C40" s="186"/>
      <c r="D40" s="186"/>
      <c r="E40" s="186"/>
      <c r="F40" s="186"/>
      <c r="G40" s="186"/>
      <c r="H40" s="186"/>
      <c r="I40" s="186"/>
      <c r="J40" s="186"/>
      <c r="K40" s="186"/>
      <c r="L40" s="186"/>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topLeftCell="A2" workbookViewId="0">
      <selection activeCell="A18" sqref="$A18:$XFD18"/>
    </sheetView>
  </sheetViews>
  <sheetFormatPr defaultColWidth="9" defaultRowHeight="14.25"/>
  <cols>
    <col min="1" max="3" width="3.75" customWidth="1"/>
    <col min="4" max="8" width="7.875" customWidth="1"/>
    <col min="9" max="9" width="8.125" customWidth="1"/>
    <col min="10" max="10" width="9.25" customWidth="1"/>
    <col min="11" max="13" width="7.875" customWidth="1"/>
    <col min="14" max="15" width="9.5" customWidth="1"/>
    <col min="16" max="19" width="7.875" customWidth="1"/>
    <col min="20" max="20" width="10.5" customWidth="1"/>
  </cols>
  <sheetData>
    <row r="1" ht="35.25" customHeight="1" spans="1:20">
      <c r="A1" s="145" t="s">
        <v>396</v>
      </c>
      <c r="B1" s="145"/>
      <c r="C1" s="145"/>
      <c r="D1" s="145"/>
      <c r="E1" s="145"/>
      <c r="F1" s="145"/>
      <c r="G1" s="145"/>
      <c r="H1" s="145"/>
      <c r="I1" s="145"/>
      <c r="J1" s="145"/>
      <c r="K1" s="145"/>
      <c r="L1" s="145"/>
      <c r="M1" s="145"/>
      <c r="N1" s="145"/>
      <c r="O1" s="145"/>
      <c r="P1" s="145"/>
      <c r="Q1" s="145"/>
      <c r="R1" s="145"/>
      <c r="S1" s="145"/>
      <c r="T1" s="145"/>
    </row>
    <row r="2" ht="18" customHeight="1" spans="1:20">
      <c r="A2" s="159"/>
      <c r="B2" s="159"/>
      <c r="C2" s="159"/>
      <c r="D2" s="159"/>
      <c r="E2" s="159"/>
      <c r="F2" s="159"/>
      <c r="G2" s="159"/>
      <c r="H2" s="159"/>
      <c r="I2" s="159"/>
      <c r="J2" s="159"/>
      <c r="K2" s="159"/>
      <c r="L2" s="159"/>
      <c r="M2" s="159"/>
      <c r="N2" s="159"/>
      <c r="P2" s="160"/>
      <c r="Q2" s="36"/>
      <c r="R2" s="36"/>
      <c r="S2" s="36"/>
      <c r="T2" s="171" t="s">
        <v>397</v>
      </c>
    </row>
    <row r="3" ht="18" customHeight="1" spans="1:20">
      <c r="A3" s="160" t="s">
        <v>2</v>
      </c>
      <c r="B3" s="160"/>
      <c r="C3" s="160"/>
      <c r="D3" s="160"/>
      <c r="E3" s="159"/>
      <c r="F3" s="159"/>
      <c r="G3" s="159"/>
      <c r="H3" s="159"/>
      <c r="I3" s="159"/>
      <c r="J3" s="159"/>
      <c r="K3" s="159"/>
      <c r="L3" s="159"/>
      <c r="M3" s="159"/>
      <c r="N3" s="159"/>
      <c r="P3" s="160"/>
      <c r="Q3" s="36"/>
      <c r="R3" s="36"/>
      <c r="S3" s="36"/>
      <c r="T3" s="171" t="s">
        <v>188</v>
      </c>
    </row>
    <row r="4" s="157" customFormat="1" ht="39.75" customHeight="1" spans="1:20">
      <c r="A4" s="124" t="s">
        <v>6</v>
      </c>
      <c r="B4" s="124"/>
      <c r="C4" s="124" t="s">
        <v>11</v>
      </c>
      <c r="D4" s="124" t="s">
        <v>11</v>
      </c>
      <c r="E4" s="124" t="s">
        <v>189</v>
      </c>
      <c r="F4" s="124"/>
      <c r="G4" s="124"/>
      <c r="H4" s="124" t="s">
        <v>190</v>
      </c>
      <c r="I4" s="124"/>
      <c r="J4" s="124"/>
      <c r="K4" s="124" t="s">
        <v>191</v>
      </c>
      <c r="L4" s="124"/>
      <c r="M4" s="124"/>
      <c r="N4" s="124"/>
      <c r="O4" s="124"/>
      <c r="P4" s="124" t="s">
        <v>80</v>
      </c>
      <c r="Q4" s="124"/>
      <c r="R4" s="124"/>
      <c r="S4" s="124" t="s">
        <v>11</v>
      </c>
      <c r="T4" s="124" t="s">
        <v>11</v>
      </c>
    </row>
    <row r="5" s="158" customFormat="1" ht="26.25" customHeight="1" spans="1:20">
      <c r="A5" s="124" t="s">
        <v>192</v>
      </c>
      <c r="B5" s="124"/>
      <c r="C5" s="124"/>
      <c r="D5" s="124" t="s">
        <v>94</v>
      </c>
      <c r="E5" s="124" t="s">
        <v>100</v>
      </c>
      <c r="F5" s="124" t="s">
        <v>193</v>
      </c>
      <c r="G5" s="124" t="s">
        <v>194</v>
      </c>
      <c r="H5" s="124" t="s">
        <v>100</v>
      </c>
      <c r="I5" s="124" t="s">
        <v>160</v>
      </c>
      <c r="J5" s="124" t="s">
        <v>161</v>
      </c>
      <c r="K5" s="124" t="s">
        <v>100</v>
      </c>
      <c r="L5" s="162" t="s">
        <v>160</v>
      </c>
      <c r="M5" s="163"/>
      <c r="N5" s="164"/>
      <c r="O5" s="124" t="s">
        <v>161</v>
      </c>
      <c r="P5" s="124" t="s">
        <v>100</v>
      </c>
      <c r="Q5" s="124" t="s">
        <v>193</v>
      </c>
      <c r="R5" s="173" t="s">
        <v>194</v>
      </c>
      <c r="S5" s="174"/>
      <c r="T5" s="175"/>
    </row>
    <row r="6" s="158" customFormat="1" ht="28.9" customHeight="1" spans="1:20">
      <c r="A6" s="124"/>
      <c r="B6" s="124" t="s">
        <v>11</v>
      </c>
      <c r="C6" s="124" t="s">
        <v>11</v>
      </c>
      <c r="D6" s="124" t="s">
        <v>11</v>
      </c>
      <c r="E6" s="124" t="s">
        <v>11</v>
      </c>
      <c r="F6" s="124" t="s">
        <v>11</v>
      </c>
      <c r="G6" s="124" t="s">
        <v>95</v>
      </c>
      <c r="H6" s="124" t="s">
        <v>11</v>
      </c>
      <c r="I6" s="124"/>
      <c r="J6" s="124" t="s">
        <v>95</v>
      </c>
      <c r="K6" s="124" t="s">
        <v>11</v>
      </c>
      <c r="L6" s="165"/>
      <c r="M6" s="166"/>
      <c r="N6" s="167"/>
      <c r="O6" s="124" t="s">
        <v>95</v>
      </c>
      <c r="P6" s="124" t="s">
        <v>11</v>
      </c>
      <c r="Q6" s="124" t="s">
        <v>11</v>
      </c>
      <c r="R6" s="168" t="s">
        <v>95</v>
      </c>
      <c r="S6" s="124" t="s">
        <v>197</v>
      </c>
      <c r="T6" s="124" t="s">
        <v>398</v>
      </c>
    </row>
    <row r="7" ht="19.5" customHeight="1" spans="1:20">
      <c r="A7" s="124"/>
      <c r="B7" s="124" t="s">
        <v>11</v>
      </c>
      <c r="C7" s="124" t="s">
        <v>11</v>
      </c>
      <c r="D7" s="124" t="s">
        <v>11</v>
      </c>
      <c r="E7" s="124" t="s">
        <v>11</v>
      </c>
      <c r="F7" s="124" t="s">
        <v>11</v>
      </c>
      <c r="G7" s="124" t="s">
        <v>11</v>
      </c>
      <c r="H7" s="124" t="s">
        <v>11</v>
      </c>
      <c r="I7" s="124"/>
      <c r="J7" s="124" t="s">
        <v>11</v>
      </c>
      <c r="K7" s="124" t="s">
        <v>11</v>
      </c>
      <c r="L7" s="172" t="s">
        <v>95</v>
      </c>
      <c r="M7" s="172" t="s">
        <v>195</v>
      </c>
      <c r="N7" s="172" t="s">
        <v>196</v>
      </c>
      <c r="O7" s="124" t="s">
        <v>11</v>
      </c>
      <c r="P7" s="124" t="s">
        <v>11</v>
      </c>
      <c r="Q7" s="124" t="s">
        <v>11</v>
      </c>
      <c r="R7" s="169"/>
      <c r="S7" s="124" t="s">
        <v>11</v>
      </c>
      <c r="T7" s="124" t="s">
        <v>11</v>
      </c>
    </row>
    <row r="8" ht="19.5" customHeight="1" spans="1:20">
      <c r="A8" s="124" t="s">
        <v>97</v>
      </c>
      <c r="B8" s="124" t="s">
        <v>98</v>
      </c>
      <c r="C8" s="124" t="s">
        <v>99</v>
      </c>
      <c r="D8" s="124" t="s">
        <v>10</v>
      </c>
      <c r="E8" s="107" t="s">
        <v>12</v>
      </c>
      <c r="F8" s="107" t="s">
        <v>13</v>
      </c>
      <c r="G8" s="107" t="s">
        <v>19</v>
      </c>
      <c r="H8" s="107" t="s">
        <v>22</v>
      </c>
      <c r="I8" s="107" t="s">
        <v>25</v>
      </c>
      <c r="J8" s="107" t="s">
        <v>28</v>
      </c>
      <c r="K8" s="107" t="s">
        <v>31</v>
      </c>
      <c r="L8" s="107" t="s">
        <v>34</v>
      </c>
      <c r="M8" s="107" t="s">
        <v>36</v>
      </c>
      <c r="N8" s="107" t="s">
        <v>38</v>
      </c>
      <c r="O8" s="107" t="s">
        <v>40</v>
      </c>
      <c r="P8" s="107" t="s">
        <v>42</v>
      </c>
      <c r="Q8" s="107" t="s">
        <v>44</v>
      </c>
      <c r="R8" s="107" t="s">
        <v>46</v>
      </c>
      <c r="S8" s="107" t="s">
        <v>48</v>
      </c>
      <c r="T8" s="107" t="s">
        <v>50</v>
      </c>
    </row>
    <row r="9" ht="20.25" customHeight="1" spans="1:20">
      <c r="A9" s="124"/>
      <c r="B9" s="124" t="s">
        <v>11</v>
      </c>
      <c r="C9" s="124" t="s">
        <v>11</v>
      </c>
      <c r="D9" s="124" t="s">
        <v>100</v>
      </c>
      <c r="E9" s="118"/>
      <c r="F9" s="118"/>
      <c r="G9" s="118"/>
      <c r="H9" s="118"/>
      <c r="I9" s="118"/>
      <c r="J9" s="118"/>
      <c r="K9" s="118"/>
      <c r="L9" s="118"/>
      <c r="M9" s="118"/>
      <c r="N9" s="118"/>
      <c r="O9" s="118"/>
      <c r="P9" s="118"/>
      <c r="Q9" s="118"/>
      <c r="R9" s="118"/>
      <c r="S9" s="118"/>
      <c r="T9" s="118"/>
    </row>
    <row r="10" ht="20.25" customHeight="1" spans="1:20">
      <c r="A10" s="116"/>
      <c r="B10" s="116"/>
      <c r="C10" s="116"/>
      <c r="D10" s="116"/>
      <c r="E10" s="118"/>
      <c r="F10" s="118"/>
      <c r="G10" s="118"/>
      <c r="H10" s="118"/>
      <c r="I10" s="118"/>
      <c r="J10" s="118"/>
      <c r="K10" s="118"/>
      <c r="L10" s="118"/>
      <c r="M10" s="118"/>
      <c r="N10" s="118"/>
      <c r="O10" s="118"/>
      <c r="P10" s="118"/>
      <c r="Q10" s="118"/>
      <c r="R10" s="118"/>
      <c r="S10" s="118"/>
      <c r="T10" s="118"/>
    </row>
    <row r="11" ht="20.25" customHeight="1" spans="1:20">
      <c r="A11" s="116"/>
      <c r="B11" s="116"/>
      <c r="C11" s="116"/>
      <c r="D11" s="116"/>
      <c r="E11" s="118"/>
      <c r="F11" s="118"/>
      <c r="G11" s="118"/>
      <c r="H11" s="118"/>
      <c r="I11" s="118"/>
      <c r="J11" s="118"/>
      <c r="K11" s="118"/>
      <c r="L11" s="118"/>
      <c r="M11" s="118"/>
      <c r="N11" s="118"/>
      <c r="O11" s="118"/>
      <c r="P11" s="118"/>
      <c r="Q11" s="118"/>
      <c r="R11" s="118"/>
      <c r="S11" s="118"/>
      <c r="T11" s="118"/>
    </row>
    <row r="12" ht="20.25" customHeight="1" spans="1:20">
      <c r="A12" s="116"/>
      <c r="B12" s="116"/>
      <c r="C12" s="116"/>
      <c r="D12" s="116"/>
      <c r="E12" s="118"/>
      <c r="F12" s="118"/>
      <c r="G12" s="118"/>
      <c r="H12" s="118"/>
      <c r="I12" s="118"/>
      <c r="J12" s="118"/>
      <c r="K12" s="118"/>
      <c r="L12" s="118"/>
      <c r="M12" s="118"/>
      <c r="N12" s="118"/>
      <c r="O12" s="118"/>
      <c r="P12" s="118"/>
      <c r="Q12" s="118"/>
      <c r="R12" s="118"/>
      <c r="S12" s="118"/>
      <c r="T12" s="118"/>
    </row>
    <row r="13" ht="20.25" customHeight="1" spans="1:20">
      <c r="A13" s="116"/>
      <c r="B13" s="116"/>
      <c r="C13" s="116"/>
      <c r="D13" s="116"/>
      <c r="E13" s="118"/>
      <c r="F13" s="118"/>
      <c r="G13" s="118"/>
      <c r="H13" s="118"/>
      <c r="I13" s="118"/>
      <c r="J13" s="118"/>
      <c r="K13" s="118"/>
      <c r="L13" s="118"/>
      <c r="M13" s="118"/>
      <c r="N13" s="118"/>
      <c r="O13" s="118"/>
      <c r="P13" s="118"/>
      <c r="Q13" s="118"/>
      <c r="R13" s="118"/>
      <c r="S13" s="118"/>
      <c r="T13" s="118"/>
    </row>
    <row r="14" ht="20.25" customHeight="1" spans="1:20">
      <c r="A14" s="116"/>
      <c r="B14" s="116"/>
      <c r="C14" s="116"/>
      <c r="D14" s="116"/>
      <c r="E14" s="118"/>
      <c r="F14" s="118"/>
      <c r="G14" s="118"/>
      <c r="H14" s="118"/>
      <c r="I14" s="118"/>
      <c r="J14" s="118"/>
      <c r="K14" s="118"/>
      <c r="L14" s="118"/>
      <c r="M14" s="118"/>
      <c r="N14" s="118"/>
      <c r="O14" s="118"/>
      <c r="P14" s="118"/>
      <c r="Q14" s="118"/>
      <c r="R14" s="118"/>
      <c r="S14" s="118"/>
      <c r="T14" s="118"/>
    </row>
    <row r="15" ht="20.25" customHeight="1" spans="1:20">
      <c r="A15" s="116"/>
      <c r="B15" s="116"/>
      <c r="C15" s="116"/>
      <c r="D15" s="116"/>
      <c r="E15" s="118"/>
      <c r="F15" s="118"/>
      <c r="G15" s="118"/>
      <c r="H15" s="118"/>
      <c r="I15" s="118"/>
      <c r="J15" s="118"/>
      <c r="K15" s="118"/>
      <c r="L15" s="118"/>
      <c r="M15" s="118"/>
      <c r="N15" s="118"/>
      <c r="O15" s="118"/>
      <c r="P15" s="118"/>
      <c r="Q15" s="118"/>
      <c r="R15" s="118"/>
      <c r="S15" s="118"/>
      <c r="T15" s="118"/>
    </row>
    <row r="16" ht="20.25" customHeight="1" spans="1:20">
      <c r="A16" s="116"/>
      <c r="B16" s="116"/>
      <c r="C16" s="116"/>
      <c r="D16" s="116"/>
      <c r="E16" s="118"/>
      <c r="F16" s="118"/>
      <c r="G16" s="118"/>
      <c r="H16" s="118"/>
      <c r="I16" s="118"/>
      <c r="J16" s="118"/>
      <c r="K16" s="118"/>
      <c r="L16" s="118"/>
      <c r="M16" s="118"/>
      <c r="N16" s="118"/>
      <c r="O16" s="118"/>
      <c r="P16" s="118"/>
      <c r="Q16" s="118"/>
      <c r="R16" s="118"/>
      <c r="S16" s="118"/>
      <c r="T16" s="118"/>
    </row>
    <row r="17" ht="35.1" customHeight="1" spans="1:20">
      <c r="A17" s="170" t="s">
        <v>399</v>
      </c>
      <c r="B17" s="170"/>
      <c r="C17" s="170"/>
      <c r="D17" s="170"/>
      <c r="E17" s="170"/>
      <c r="F17" s="170"/>
      <c r="G17" s="170"/>
      <c r="H17" s="170"/>
      <c r="I17" s="170"/>
      <c r="J17" s="170"/>
      <c r="K17" s="170"/>
      <c r="L17" s="170"/>
      <c r="M17" s="170"/>
      <c r="N17" s="170"/>
      <c r="O17" s="170"/>
      <c r="P17" s="170"/>
      <c r="Q17" s="170"/>
      <c r="R17" s="170"/>
      <c r="S17" s="170"/>
      <c r="T17" s="170"/>
    </row>
    <row r="18" s="36" customFormat="1" ht="12" spans="1:1">
      <c r="A18" s="36" t="s">
        <v>400</v>
      </c>
    </row>
  </sheetData>
  <mergeCells count="34">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O11" sqref="O11"/>
    </sheetView>
  </sheetViews>
  <sheetFormatPr defaultColWidth="9" defaultRowHeight="14.25"/>
  <cols>
    <col min="1" max="3" width="3.75" customWidth="1"/>
    <col min="4" max="7" width="7.875" customWidth="1"/>
    <col min="8" max="9" width="8.75" customWidth="1"/>
    <col min="10" max="10" width="7.875" customWidth="1"/>
    <col min="12" max="12" width="11.5" customWidth="1"/>
  </cols>
  <sheetData>
    <row r="1" ht="35.25" customHeight="1" spans="1:12">
      <c r="A1" s="145" t="s">
        <v>401</v>
      </c>
      <c r="B1" s="145"/>
      <c r="C1" s="145"/>
      <c r="D1" s="145"/>
      <c r="E1" s="145"/>
      <c r="F1" s="145"/>
      <c r="G1" s="145"/>
      <c r="H1" s="145"/>
      <c r="I1" s="145"/>
      <c r="J1" s="145"/>
      <c r="K1" s="145"/>
      <c r="L1" s="145"/>
    </row>
    <row r="2" ht="18" customHeight="1" spans="1:12">
      <c r="A2" s="159"/>
      <c r="B2" s="159"/>
      <c r="C2" s="159"/>
      <c r="D2" s="159"/>
      <c r="E2" s="159"/>
      <c r="F2" s="159"/>
      <c r="G2" s="159"/>
      <c r="H2" s="159"/>
      <c r="I2" s="159"/>
      <c r="L2" s="171" t="s">
        <v>402</v>
      </c>
    </row>
    <row r="3" ht="18" customHeight="1" spans="1:12">
      <c r="A3" s="160" t="s">
        <v>2</v>
      </c>
      <c r="B3" s="160"/>
      <c r="C3" s="160"/>
      <c r="D3" s="160"/>
      <c r="E3" s="160"/>
      <c r="F3" s="161"/>
      <c r="G3" s="159"/>
      <c r="H3" s="159"/>
      <c r="I3" s="159"/>
      <c r="L3" s="171" t="s">
        <v>188</v>
      </c>
    </row>
    <row r="4" s="157" customFormat="1" ht="39.75" customHeight="1" spans="1:12">
      <c r="A4" s="124" t="s">
        <v>6</v>
      </c>
      <c r="B4" s="124"/>
      <c r="C4" s="124"/>
      <c r="D4" s="124"/>
      <c r="E4" s="162" t="s">
        <v>189</v>
      </c>
      <c r="F4" s="163"/>
      <c r="G4" s="164"/>
      <c r="H4" s="124" t="s">
        <v>190</v>
      </c>
      <c r="I4" s="124" t="s">
        <v>191</v>
      </c>
      <c r="J4" s="124" t="s">
        <v>80</v>
      </c>
      <c r="K4" s="124"/>
      <c r="L4" s="124"/>
    </row>
    <row r="5" s="158" customFormat="1" ht="26.25" customHeight="1" spans="1:12">
      <c r="A5" s="124" t="s">
        <v>192</v>
      </c>
      <c r="B5" s="124"/>
      <c r="C5" s="124"/>
      <c r="D5" s="124" t="s">
        <v>94</v>
      </c>
      <c r="E5" s="165"/>
      <c r="F5" s="166"/>
      <c r="G5" s="167"/>
      <c r="H5" s="124"/>
      <c r="I5" s="124"/>
      <c r="J5" s="124" t="s">
        <v>100</v>
      </c>
      <c r="K5" s="124" t="s">
        <v>403</v>
      </c>
      <c r="L5" s="124" t="s">
        <v>404</v>
      </c>
    </row>
    <row r="6" s="158" customFormat="1" ht="36" customHeight="1" spans="1:12">
      <c r="A6" s="124"/>
      <c r="B6" s="124"/>
      <c r="C6" s="124"/>
      <c r="D6" s="124"/>
      <c r="E6" s="168" t="s">
        <v>100</v>
      </c>
      <c r="F6" s="168" t="s">
        <v>403</v>
      </c>
      <c r="G6" s="168" t="s">
        <v>404</v>
      </c>
      <c r="H6" s="124"/>
      <c r="I6" s="124"/>
      <c r="J6" s="124"/>
      <c r="K6" s="124"/>
      <c r="L6" s="124" t="s">
        <v>198</v>
      </c>
    </row>
    <row r="7" ht="19.5" customHeight="1" spans="1:12">
      <c r="A7" s="124"/>
      <c r="B7" s="124"/>
      <c r="C7" s="124"/>
      <c r="D7" s="124"/>
      <c r="E7" s="169"/>
      <c r="F7" s="169"/>
      <c r="G7" s="169"/>
      <c r="H7" s="124"/>
      <c r="I7" s="124"/>
      <c r="J7" s="124"/>
      <c r="K7" s="124"/>
      <c r="L7" s="124"/>
    </row>
    <row r="8" ht="19.5" customHeight="1" spans="1:12">
      <c r="A8" s="124" t="s">
        <v>97</v>
      </c>
      <c r="B8" s="124" t="s">
        <v>98</v>
      </c>
      <c r="C8" s="124" t="s">
        <v>99</v>
      </c>
      <c r="D8" s="124" t="s">
        <v>10</v>
      </c>
      <c r="E8" s="124">
        <v>1</v>
      </c>
      <c r="F8" s="124">
        <v>2</v>
      </c>
      <c r="G8" s="124">
        <v>3</v>
      </c>
      <c r="H8" s="124">
        <v>4</v>
      </c>
      <c r="I8" s="124">
        <v>5</v>
      </c>
      <c r="J8" s="124">
        <v>6</v>
      </c>
      <c r="K8" s="124">
        <v>7</v>
      </c>
      <c r="L8" s="124">
        <v>8</v>
      </c>
    </row>
    <row r="9" ht="20.25" customHeight="1" spans="1:12">
      <c r="A9" s="124"/>
      <c r="B9" s="124"/>
      <c r="C9" s="124"/>
      <c r="D9" s="124" t="s">
        <v>100</v>
      </c>
      <c r="E9" s="124"/>
      <c r="F9" s="124"/>
      <c r="G9" s="107"/>
      <c r="H9" s="107"/>
      <c r="I9" s="107"/>
      <c r="J9" s="107"/>
      <c r="K9" s="107"/>
      <c r="L9" s="118"/>
    </row>
    <row r="10" ht="20.25" customHeight="1" spans="1:12">
      <c r="A10" s="116"/>
      <c r="B10" s="116"/>
      <c r="C10" s="116"/>
      <c r="D10" s="116"/>
      <c r="E10" s="116"/>
      <c r="F10" s="116"/>
      <c r="G10" s="118"/>
      <c r="H10" s="118"/>
      <c r="I10" s="118"/>
      <c r="J10" s="118"/>
      <c r="K10" s="118"/>
      <c r="L10" s="118"/>
    </row>
    <row r="11" ht="20.25" customHeight="1" spans="1:12">
      <c r="A11" s="116"/>
      <c r="B11" s="116"/>
      <c r="C11" s="116"/>
      <c r="D11" s="116"/>
      <c r="E11" s="116"/>
      <c r="F11" s="116"/>
      <c r="G11" s="118"/>
      <c r="H11" s="118"/>
      <c r="I11" s="118"/>
      <c r="J11" s="118"/>
      <c r="K11" s="118"/>
      <c r="L11" s="118"/>
    </row>
    <row r="12" ht="20.25" customHeight="1" spans="1:12">
      <c r="A12" s="116"/>
      <c r="B12" s="116"/>
      <c r="C12" s="116"/>
      <c r="D12" s="116"/>
      <c r="E12" s="116"/>
      <c r="F12" s="116"/>
      <c r="G12" s="118"/>
      <c r="H12" s="118"/>
      <c r="I12" s="118"/>
      <c r="J12" s="118"/>
      <c r="K12" s="118"/>
      <c r="L12" s="118"/>
    </row>
    <row r="13" ht="20.25" customHeight="1" spans="1:12">
      <c r="A13" s="116"/>
      <c r="B13" s="116"/>
      <c r="C13" s="116"/>
      <c r="D13" s="116"/>
      <c r="E13" s="116"/>
      <c r="F13" s="116"/>
      <c r="G13" s="118"/>
      <c r="H13" s="118"/>
      <c r="I13" s="118"/>
      <c r="J13" s="118"/>
      <c r="K13" s="118"/>
      <c r="L13" s="118"/>
    </row>
    <row r="14" ht="20.25" customHeight="1" spans="1:12">
      <c r="A14" s="116"/>
      <c r="B14" s="116"/>
      <c r="C14" s="116"/>
      <c r="D14" s="116"/>
      <c r="E14" s="116"/>
      <c r="F14" s="116"/>
      <c r="G14" s="118"/>
      <c r="H14" s="118"/>
      <c r="I14" s="118"/>
      <c r="J14" s="118"/>
      <c r="K14" s="118"/>
      <c r="L14" s="118"/>
    </row>
    <row r="15" ht="20.25" customHeight="1" spans="1:12">
      <c r="A15" s="116"/>
      <c r="B15" s="116"/>
      <c r="C15" s="116"/>
      <c r="D15" s="116"/>
      <c r="E15" s="116"/>
      <c r="F15" s="116"/>
      <c r="G15" s="118"/>
      <c r="H15" s="118"/>
      <c r="I15" s="118"/>
      <c r="J15" s="118"/>
      <c r="K15" s="118"/>
      <c r="L15" s="118"/>
    </row>
    <row r="16" ht="20.25" customHeight="1" spans="1:12">
      <c r="A16" s="116"/>
      <c r="B16" s="116"/>
      <c r="C16" s="116"/>
      <c r="D16" s="116"/>
      <c r="E16" s="116"/>
      <c r="F16" s="116"/>
      <c r="G16" s="118"/>
      <c r="H16" s="118"/>
      <c r="I16" s="118"/>
      <c r="J16" s="118"/>
      <c r="K16" s="118"/>
      <c r="L16" s="118"/>
    </row>
    <row r="17" ht="39.95" customHeight="1" spans="1:12">
      <c r="A17" s="170" t="s">
        <v>405</v>
      </c>
      <c r="B17" s="170"/>
      <c r="C17" s="170"/>
      <c r="D17" s="170"/>
      <c r="E17" s="170"/>
      <c r="F17" s="170"/>
      <c r="G17" s="170"/>
      <c r="H17" s="170"/>
      <c r="I17" s="170"/>
      <c r="J17" s="170"/>
      <c r="K17" s="170"/>
      <c r="L17" s="170"/>
    </row>
    <row r="18" s="36" customFormat="1" ht="12" spans="1:1">
      <c r="A18" s="36" t="s">
        <v>406</v>
      </c>
    </row>
  </sheetData>
  <mergeCells count="25">
    <mergeCell ref="A1:L1"/>
    <mergeCell ref="A4:D4"/>
    <mergeCell ref="J4:L4"/>
    <mergeCell ref="A10:C10"/>
    <mergeCell ref="A11:C11"/>
    <mergeCell ref="A12:C12"/>
    <mergeCell ref="A13:C13"/>
    <mergeCell ref="A14:C14"/>
    <mergeCell ref="A15:C15"/>
    <mergeCell ref="A16:C16"/>
    <mergeCell ref="A17:L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附表10财政拨款“三公”经费及机关运行经费情况表</vt:lpstr>
      <vt:lpstr>附表11一般公共预算财政拨款“三公”经费情况表</vt:lpstr>
      <vt:lpstr>附表12国有资产使用情况表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韩璐</cp:lastModifiedBy>
  <cp:revision>1</cp:revision>
  <dcterms:created xsi:type="dcterms:W3CDTF">2006-02-13T05:15:00Z</dcterms:created>
  <cp:lastPrinted>2024-09-25T02:42:00Z</cp:lastPrinted>
  <dcterms:modified xsi:type="dcterms:W3CDTF">2024-11-05T09:25:00Z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KSOReadingLayout">
    <vt:bool>true</vt:bool>
  </property>
  <property fmtid="{D5CDD505-2E9C-101B-9397-08002B2CF9AE}" pid="4" name="ICV">
    <vt:lpwstr>F4E8DD1EFB2E4E509CCF6CEE5530A81A_13</vt:lpwstr>
  </property>
</Properties>
</file>