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1 项目支出绩效自评表" sheetId="16" r:id="rId15"/>
    <sheet name="GK15-2 项目支出绩效自评表" sheetId="17" r:id="rId16"/>
    <sheet name="GK15-3 项目支出绩效自评表" sheetId="18" r:id="rId17"/>
    <sheet name="GK15-4 项目支出绩效自评表" sheetId="19" r:id="rId18"/>
    <sheet name="GK15-5 项目支出绩效自评表" sheetId="20" r:id="rId19"/>
    <sheet name="GK15-6 项目支出绩效自评表" sheetId="21" r:id="rId20"/>
    <sheet name="GK15-7 项目支出绩效自评表" sheetId="22" r:id="rId21"/>
    <sheet name="GK15-8 项目支出绩效自评表" sheetId="23" r:id="rId22"/>
    <sheet name="GK15-9 项目支出绩效自评表" sheetId="24" r:id="rId23"/>
    <sheet name="GK15-10 项目支出绩效自评表" sheetId="25" r:id="rId24"/>
    <sheet name="GK15-11 项目支出绩效自评表" sheetId="26" r:id="rId25"/>
    <sheet name="GK15-12 项目支出绩效自评表" sheetId="27" r:id="rId26"/>
    <sheet name="GK15-13 项目支出绩效自评表" sheetId="28" r:id="rId27"/>
    <sheet name="GK15-14 项目支出绩效自评表" sheetId="29" r:id="rId28"/>
    <sheet name="GK15-15 项目支出绩效自评表" sheetId="30" r:id="rId29"/>
    <sheet name="GK15-16 项目支出绩效自评表" sheetId="31" r:id="rId30"/>
    <sheet name="GK15-17 项目支出绩效自评表" sheetId="32" r:id="rId31"/>
    <sheet name="GK15-18 项目支出绩效自评表" sheetId="33" r:id="rId32"/>
    <sheet name="GK15-19 项目支出绩效自评表" sheetId="34" r:id="rId33"/>
    <sheet name="GK15-20 项目支出绩效自评表" sheetId="35" r:id="rId34"/>
    <sheet name="GK15-21 项目支出绩效自评表" sheetId="36" r:id="rId35"/>
    <sheet name="GK15-22 项目支出绩效自评表" sheetId="37" r:id="rId36"/>
    <sheet name="GK15-23 项目支出绩效自评表" sheetId="38" r:id="rId37"/>
    <sheet name="GK15-24 项目支出绩效自评表" sheetId="39" r:id="rId38"/>
    <sheet name="GK15-25 项目支出绩效自评表" sheetId="40" r:id="rId39"/>
    <sheet name="GK15-26 项目支出绩效自评表" sheetId="41" r:id="rId40"/>
    <sheet name="GK15-27 项目支出绩效自评表" sheetId="42" r:id="rId41"/>
    <sheet name="GK15-28 项目支出绩效自评表" sheetId="43" r:id="rId42"/>
    <sheet name="GK15-29 项目支出绩效自评表" sheetId="44" r:id="rId43"/>
    <sheet name="GK15-30 项目支出绩效自评表" sheetId="45" r:id="rId44"/>
    <sheet name="GK15-31 项目支出绩效自评表" sheetId="46" r:id="rId45"/>
    <sheet name="GK15-32 项目支出绩效自评表" sheetId="47" r:id="rId46"/>
    <sheet name="GK15-33 项目支出绩效自评表" sheetId="48" r:id="rId47"/>
    <sheet name="GK15-34 项目支出绩效自评表" sheetId="49" r:id="rId48"/>
    <sheet name="GK15-35 项目支出绩效自评表" sheetId="50" r:id="rId49"/>
    <sheet name="GK15-36 项目支出绩效自评表" sheetId="51" r:id="rId50"/>
    <sheet name="GK15-37 项目支出绩效自评表" sheetId="52" r:id="rId51"/>
    <sheet name="GK15-38 项目支出绩效自评表" sheetId="53" r:id="rId52"/>
    <sheet name="GK15-39 项目支出绩效自评表" sheetId="54" r:id="rId53"/>
    <sheet name="GK15-40 项目支出绩效自评表" sheetId="55" r:id="rId54"/>
    <sheet name="GK15-41 项目支出绩效自评表" sheetId="56" r:id="rId55"/>
    <sheet name="GK15-42 项目支出绩效自评表" sheetId="57" r:id="rId56"/>
    <sheet name="GK15-43 项目支出绩效自评表" sheetId="58" r:id="rId57"/>
    <sheet name="GK15-44 项目支出绩效自评表" sheetId="59" r:id="rId58"/>
    <sheet name="GK15-45 项目支出绩效自评表" sheetId="60" r:id="rId59"/>
    <sheet name="GK15-46 项目支出绩效自评表" sheetId="61" r:id="rId60"/>
  </sheets>
  <calcPr calcId="144525"/>
</workbook>
</file>

<file path=xl/sharedStrings.xml><?xml version="1.0" encoding="utf-8"?>
<sst xmlns="http://schemas.openxmlformats.org/spreadsheetml/2006/main" count="5769" uniqueCount="926">
  <si>
    <t>收入支出决算表</t>
  </si>
  <si>
    <t>公开01表</t>
  </si>
  <si>
    <t>部门：嵩明县文化和旅游局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</si>
  <si>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</si>
  <si>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</si>
  <si>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</si>
  <si>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</si>
  <si>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</si>
  <si>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</si>
  <si>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</si>
  <si>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</si>
  <si>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</si>
  <si>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</si>
  <si>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</si>
  <si>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</si>
  <si>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</si>
  <si>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</si>
  <si>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</si>
  <si>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</si>
  <si>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</si>
  <si>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</si>
  <si>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</si>
  <si>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</si>
  <si>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</si>
  <si>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</si>
  <si>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</si>
  <si>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</si>
  <si>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</si>
  <si>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</si>
  <si>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</si>
  <si>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</si>
  <si>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18.04</t>
  </si>
  <si>
    <t>六、经营收入</t>
  </si>
  <si>
    <t>6</t>
  </si>
  <si>
    <t>六、科学技术支出</t>
  </si>
  <si>
    <t>36</t>
  </si>
  <si>
    <t>0</t>
  </si>
  <si>
    <t>七、附属单位上缴收入</t>
  </si>
  <si>
    <t>7</t>
  </si>
  <si>
    <t>七、文化旅游体育与传媒支出</t>
  </si>
  <si>
    <t>37</t>
  </si>
  <si>
    <t>970.24</t>
  </si>
  <si>
    <t>八、其他收入</t>
  </si>
  <si>
    <t>8</t>
  </si>
  <si>
    <t>八、社会保障和就业支出</t>
  </si>
  <si>
    <t>38</t>
  </si>
  <si>
    <t>228.68</t>
  </si>
  <si>
    <t>9</t>
  </si>
  <si>
    <t>九、卫生健康支出</t>
  </si>
  <si>
    <t>39</t>
  </si>
  <si>
    <t>83.86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</si>
  <si>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</si>
  <si>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</si>
  <si>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</si>
  <si>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</si>
  <si>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</si>
  <si>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</si>
  <si>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</si>
  <si>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</si>
  <si>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</si>
  <si>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</si>
  <si>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</si>
  <si>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</si>
  <si>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</si>
  <si>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</si>
  <si>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</si>
  <si>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</si>
  <si>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</si>
  <si>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</si>
  <si>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</si>
  <si>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</si>
  <si>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</si>
  <si>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</si>
  <si>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</si>
  <si>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</si>
  <si>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</si>
  <si>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</si>
  <si>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</si>
  <si>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</si>
  <si>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</si>
  <si>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</si>
  <si>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</si>
  <si>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</si>
  <si>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</si>
  <si>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</si>
  <si>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</si>
  <si>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</si>
  <si>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</si>
  <si>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</si>
  <si>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</si>
  <si>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</si>
  <si>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</si>
  <si>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</si>
  <si>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</si>
  <si>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</si>
  <si>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</si>
  <si>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</si>
  <si>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</si>
  <si>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</si>
  <si>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</si>
  <si>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</si>
  <si>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</si>
  <si>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</si>
  <si>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</si>
  <si>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</si>
  <si>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</si>
  <si>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</si>
  <si>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</si>
  <si>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</si>
  <si>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</si>
  <si>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</si>
  <si>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</si>
  <si>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</si>
  <si>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</si>
  <si>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</si>
  <si>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</si>
  <si>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</si>
  <si>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</si>
  <si>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</si>
  <si>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</si>
  <si>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</si>
  <si>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</si>
  <si>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</si>
  <si>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</si>
  <si>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</si>
  <si>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</si>
  <si>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</si>
  <si>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</si>
  <si>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</si>
  <si>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</si>
  <si>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</si>
  <si>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</si>
  <si>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</si>
  <si>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</si>
  <si>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</si>
  <si>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</si>
  <si>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</si>
  <si>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</si>
  <si>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</si>
  <si>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</si>
  <si>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</si>
  <si>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207</t>
  </si>
  <si>
    <t>文化旅游体育与传媒支出</t>
  </si>
  <si>
    <t>20701</t>
  </si>
  <si>
    <t>文化和旅游</t>
  </si>
  <si>
    <t>2070101</t>
  </si>
  <si>
    <t>2070104</t>
  </si>
  <si>
    <t>图书馆</t>
  </si>
  <si>
    <t>2070109</t>
  </si>
  <si>
    <t>群众文化</t>
  </si>
  <si>
    <t>2070111</t>
  </si>
  <si>
    <t>文化创作与保护</t>
  </si>
  <si>
    <t>2070112</t>
  </si>
  <si>
    <t>文化和旅游市场管理</t>
  </si>
  <si>
    <t>2070199</t>
  </si>
  <si>
    <t>其他文化和旅游支出</t>
  </si>
  <si>
    <t>20702</t>
  </si>
  <si>
    <t>文物</t>
  </si>
  <si>
    <t>2070204</t>
  </si>
  <si>
    <t>文物保护</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</si>
  <si>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</si>
  <si>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</si>
  <si>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</si>
  <si>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</si>
  <si>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</si>
  <si>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</si>
  <si>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</si>
  <si>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</si>
  <si>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</si>
  <si>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</si>
  <si>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</si>
  <si>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</si>
  <si>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</si>
  <si>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</si>
  <si>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</si>
  <si>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</si>
  <si>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</si>
  <si>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</si>
  <si>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</si>
  <si>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</si>
  <si>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</si>
  <si>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</si>
  <si>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</si>
  <si>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</si>
  <si>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</si>
  <si>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</si>
  <si>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</si>
  <si>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</si>
  <si>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</si>
  <si>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</si>
  <si>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</si>
  <si>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</si>
  <si>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</si>
  <si>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</si>
  <si>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</si>
  <si>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</si>
  <si>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</si>
  <si>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</si>
  <si>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</si>
  <si>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</si>
  <si>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</si>
  <si>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</si>
  <si>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</si>
  <si>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</si>
  <si>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</si>
  <si>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</si>
  <si>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816.38</t>
  </si>
  <si>
    <t>153.86</t>
  </si>
  <si>
    <t>852.11</t>
  </si>
  <si>
    <t>742.33</t>
  </si>
  <si>
    <t>109.79</t>
  </si>
  <si>
    <t>270.76</t>
  </si>
  <si>
    <t>264.79</t>
  </si>
  <si>
    <t>5.98</t>
  </si>
  <si>
    <t>81.00</t>
  </si>
  <si>
    <t>76.09</t>
  </si>
  <si>
    <t>4.91</t>
  </si>
  <si>
    <t>401.45</t>
  </si>
  <si>
    <t>1.60</t>
  </si>
  <si>
    <t>5.60</t>
  </si>
  <si>
    <t>91.70</t>
  </si>
  <si>
    <t>110.13</t>
  </si>
  <si>
    <t>74.06</t>
  </si>
  <si>
    <t>36.07</t>
  </si>
  <si>
    <t>8.00</t>
  </si>
  <si>
    <t>197.20</t>
  </si>
  <si>
    <t>52.08</t>
  </si>
  <si>
    <t>42.07</t>
  </si>
  <si>
    <t>94.64</t>
  </si>
  <si>
    <t>8.41</t>
  </si>
  <si>
    <t>28.78</t>
  </si>
  <si>
    <t>2.70</t>
  </si>
  <si>
    <t>29.66</t>
  </si>
  <si>
    <t>53.21</t>
  </si>
  <si>
    <t>0.99</t>
  </si>
  <si>
    <t>97.84</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</si>
  <si>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</si>
  <si>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</si>
  <si>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</si>
  <si>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</si>
  <si>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</si>
  <si>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</si>
  <si>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</si>
  <si>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</si>
  <si>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</si>
  <si>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</si>
  <si>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</si>
  <si>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</si>
  <si>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</si>
  <si>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</si>
  <si>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</si>
  <si>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</si>
  <si>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</si>
  <si>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</si>
  <si>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</si>
  <si>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</si>
  <si>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</si>
  <si>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</si>
  <si>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</si>
  <si>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</si>
  <si>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</si>
  <si>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</si>
  <si>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</si>
  <si>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</si>
  <si>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</si>
  <si>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</si>
  <si>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</si>
  <si>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</si>
  <si>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</si>
  <si>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</si>
  <si>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</si>
  <si>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</si>
  <si>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</si>
  <si>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</si>
  <si>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</si>
  <si>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1,069.03</t>
  </si>
  <si>
    <t>302</t>
  </si>
  <si>
    <t>商品和服务支出</t>
  </si>
  <si>
    <t>55.44</t>
  </si>
  <si>
    <t>310</t>
  </si>
  <si>
    <t>资本性支出</t>
  </si>
  <si>
    <t>30101</t>
  </si>
  <si>
    <t xml:space="preserve">  基本工资</t>
  </si>
  <si>
    <t>30201</t>
  </si>
  <si>
    <t xml:space="preserve">  办公费</t>
  </si>
  <si>
    <t>6.89</t>
  </si>
  <si>
    <t>31001</t>
  </si>
  <si>
    <t xml:space="preserve">  房屋建筑物购建</t>
  </si>
  <si>
    <t>30102</t>
  </si>
  <si>
    <t xml:space="preserve">  津贴补贴</t>
  </si>
  <si>
    <t>144.70</t>
  </si>
  <si>
    <t>30202</t>
  </si>
  <si>
    <t xml:space="preserve">  印刷费</t>
  </si>
  <si>
    <t>31002</t>
  </si>
  <si>
    <t xml:space="preserve">  办公设备购置</t>
  </si>
  <si>
    <t>30103</t>
  </si>
  <si>
    <t xml:space="preserve">  奖金</t>
  </si>
  <si>
    <t>112.84</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</si>
  <si>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</si>
  <si>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</si>
  <si>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</si>
  <si>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</si>
  <si>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</si>
  <si>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</si>
  <si>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</si>
  <si>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</si>
  <si>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</si>
  <si>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</si>
  <si>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</si>
  <si>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</si>
  <si>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246.49</t>
  </si>
  <si>
    <t>30205</t>
  </si>
  <si>
    <t xml:space="preserve">  水费</t>
  </si>
  <si>
    <t>31006</t>
  </si>
  <si>
    <t xml:space="preserve">  大型修缮</t>
  </si>
  <si>
    <t>30108</t>
  </si>
  <si>
    <t xml:space="preserve">  机关事业单位基本养老保险缴费</t>
  </si>
  <si>
    <t>30206</t>
  </si>
  <si>
    <t xml:space="preserve">  电费</t>
  </si>
  <si>
    <t>1.95</t>
  </si>
  <si>
    <t>31007</t>
  </si>
  <si>
    <t xml:space="preserve">  信息网络及软件购置更新</t>
  </si>
  <si>
    <t>30109</t>
  </si>
  <si>
    <t xml:space="preserve">  职业年金缴费</t>
  </si>
  <si>
    <t>30207</t>
  </si>
  <si>
    <t xml:space="preserve">  邮电费</t>
  </si>
  <si>
    <t>1.09</t>
  </si>
  <si>
    <t>31008</t>
  </si>
  <si>
    <t xml:space="preserve">  物资储备</t>
  </si>
  <si>
    <t>30110</t>
  </si>
  <si>
    <t xml:space="preserve">  职工基本医疗保险缴费</t>
  </si>
  <si>
    <t>82.87</t>
  </si>
  <si>
    <t>30208</t>
  </si>
  <si>
    <t xml:space="preserve">  取暖费</t>
  </si>
  <si>
    <t>31009</t>
  </si>
  <si>
    <t xml:space="preserve">  土地补偿</t>
  </si>
  <si>
    <t>30111</t>
  </si>
  <si>
    <t xml:space="preserve">  公务员医疗补助缴费</t>
  </si>
  <si>
    <t>30209</t>
  </si>
  <si>
    <t xml:space="preserve">  物业管理费</t>
  </si>
  <si>
    <t>0.83</t>
  </si>
  <si>
    <t>31010</t>
  </si>
  <si>
    <t xml:space="preserve">  安置补助</t>
  </si>
  <si>
    <t>30112</t>
  </si>
  <si>
    <t xml:space="preserve">  其他社会保障缴费</t>
  </si>
  <si>
    <t>3.69</t>
  </si>
  <si>
    <t>30211</t>
  </si>
  <si>
    <t xml:space="preserve">  差旅费</t>
  </si>
  <si>
    <t>3.94</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</si>
  <si>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</si>
  <si>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</si>
  <si>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</si>
  <si>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</si>
  <si>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</si>
  <si>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</si>
  <si>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</si>
  <si>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</si>
  <si>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</si>
  <si>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</si>
  <si>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</si>
  <si>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</si>
  <si>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1.06</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</si>
  <si>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</si>
  <si>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</si>
  <si>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</si>
  <si>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</si>
  <si>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</si>
  <si>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</si>
  <si>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</si>
  <si>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</si>
  <si>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</si>
  <si>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</si>
  <si>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120.33</t>
  </si>
  <si>
    <t>30215</t>
  </si>
  <si>
    <t xml:space="preserve">  会议费</t>
  </si>
  <si>
    <t>31021</t>
  </si>
  <si>
    <t xml:space="preserve">  文物和陈列品购置</t>
  </si>
  <si>
    <t>30301</t>
  </si>
  <si>
    <t xml:space="preserve">  离休费</t>
  </si>
  <si>
    <t>16.01</t>
  </si>
  <si>
    <t>30216</t>
  </si>
  <si>
    <t xml:space="preserve">  培训费</t>
  </si>
  <si>
    <t>6.04</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</si>
  <si>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</si>
  <si>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</si>
  <si>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</si>
  <si>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</si>
  <si>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</si>
  <si>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</si>
  <si>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</si>
  <si>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</si>
  <si>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</si>
  <si>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</si>
  <si>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</si>
  <si>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</si>
  <si>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</si>
  <si>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</si>
  <si>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</si>
  <si>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</si>
  <si>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27.20</t>
  </si>
  <si>
    <t>30224</t>
  </si>
  <si>
    <t xml:space="preserve">  被装购置费</t>
  </si>
  <si>
    <t>31201</t>
  </si>
  <si>
    <t xml:space="preserve">  资本金注入</t>
  </si>
  <si>
    <t>30305</t>
  </si>
  <si>
    <t xml:space="preserve">  生活补助</t>
  </si>
  <si>
    <t>77.12</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</si>
  <si>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</si>
  <si>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</si>
  <si>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</si>
  <si>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</si>
  <si>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</si>
  <si>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</si>
  <si>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</si>
  <si>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</si>
  <si>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</si>
  <si>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</si>
  <si>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</si>
  <si>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</si>
  <si>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</si>
  <si>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</si>
  <si>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</si>
  <si>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</si>
  <si>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</si>
  <si>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</si>
  <si>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</si>
  <si>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</si>
  <si>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</si>
  <si>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</si>
  <si>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</si>
  <si>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</si>
  <si>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</si>
  <si>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</si>
  <si>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14.13</t>
  </si>
  <si>
    <t>399</t>
  </si>
  <si>
    <t>其他支出</t>
  </si>
  <si>
    <t>30310</t>
  </si>
  <si>
    <t xml:space="preserve">  个人农业生产补贴</t>
  </si>
  <si>
    <t>30231</t>
  </si>
  <si>
    <t xml:space="preserve">  公务用车运行维护费</t>
  </si>
  <si>
    <t>0.48</t>
  </si>
  <si>
    <t>39907</t>
  </si>
  <si>
    <t xml:space="preserve">  国家赔偿费用支出</t>
  </si>
  <si>
    <t>30311</t>
  </si>
  <si>
    <t xml:space="preserve">  代缴社会保险费</t>
  </si>
  <si>
    <t>30239</t>
  </si>
  <si>
    <t xml:space="preserve">  其他交通费用</t>
  </si>
  <si>
    <t>17.78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</si>
  <si>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</si>
  <si>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</si>
  <si>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</si>
  <si>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</si>
  <si>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</si>
  <si>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</si>
  <si>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</si>
  <si>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</si>
  <si>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</si>
  <si>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</si>
  <si>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</si>
  <si>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</si>
  <si>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</si>
  <si>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</si>
  <si>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</si>
  <si>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</si>
  <si>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</si>
  <si>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</si>
  <si>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</si>
  <si>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</si>
  <si>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</si>
  <si>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</si>
  <si>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</si>
  <si>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</si>
  <si>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</si>
  <si>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1,189.36</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</si>
  <si>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</si>
  <si>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</si>
  <si>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</si>
  <si>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</si>
  <si>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</si>
  <si>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</si>
  <si>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</si>
  <si>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</si>
  <si>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</si>
  <si>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</si>
  <si>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</si>
  <si>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</si>
  <si>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</si>
  <si>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</si>
  <si>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</si>
  <si>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</si>
  <si>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</si>
  <si>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</si>
  <si>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</si>
  <si>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</si>
  <si>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</si>
  <si>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</si>
  <si>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</si>
  <si>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</si>
  <si>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</si>
  <si>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</si>
  <si>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</si>
  <si>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</si>
  <si>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9.72</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</si>
  <si>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</si>
  <si>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</si>
  <si>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</si>
  <si>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</si>
  <si>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</si>
  <si>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</si>
  <si>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</si>
  <si>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</si>
  <si>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注：嵩明县文化和旅游局2023年度没有政府性基金收入，也没有使用政府性基金安排的支出，故《政府性基金预算财政拨款收入支出决算表》为空表。</t>
  </si>
  <si>
    <t>国有资本经营预算财政拨款收入支出决算表</t>
  </si>
  <si>
    <t>公开09表</t>
  </si>
  <si>
    <t>结转</t>
  </si>
  <si>
    <t>结余</t>
  </si>
  <si>
    <t>注：嵩明县文化和旅游局2023年度没有国有资本经营收入，也没有使用国有资本经营安排的支出，故《国有资本经营预算财政拨款收入支出决算表》为空表。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</si>
  <si>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</si>
  <si>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</si>
  <si>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</si>
  <si>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</si>
  <si>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</si>
  <si>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</si>
  <si>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</si>
  <si>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</si>
  <si>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</si>
  <si>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</si>
  <si>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</si>
  <si>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2.50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</si>
  <si>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</si>
  <si>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</si>
  <si>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</si>
  <si>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</si>
  <si>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</si>
  <si>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</si>
  <si>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</si>
  <si>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</si>
  <si>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</si>
  <si>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</si>
  <si>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</si>
  <si>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</si>
  <si>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</si>
  <si>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</si>
  <si>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</si>
  <si>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</si>
  <si>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</si>
  <si>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</si>
  <si>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</si>
  <si>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</si>
  <si>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</si>
  <si>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30.98</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</si>
  <si>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</si>
  <si>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</si>
  <si>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</si>
  <si>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</si>
  <si>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</si>
  <si>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</si>
  <si>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</si>
  <si>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</si>
  <si>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</si>
  <si>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</si>
  <si>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</si>
  <si>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</si>
  <si>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</si>
  <si>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</si>
  <si>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</si>
  <si>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</si>
  <si>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</si>
  <si>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</si>
  <si>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</si>
  <si>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</si>
  <si>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</si>
  <si>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</si>
  <si>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</si>
  <si>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</si>
  <si>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</si>
  <si>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</si>
  <si>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</si>
  <si>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</si>
  <si>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公开13表</t>
  </si>
  <si>
    <t>一、部门基本情况</t>
  </si>
  <si>
    <t>（一）部门概况</t>
  </si>
  <si>
    <t>嵩明县文化和旅游局是财政全额拨款的行政单位，主要负责全县城乡群众文化活动的组织，指导和对文艺人才的辅导、培训工作，以及基层文化站的业务指导工作，全县的文化市场管理及文物管理工作和文物保护环境工作。</t>
  </si>
  <si>
    <t>（二）部门绩效目标的设立情况</t>
  </si>
  <si>
    <t>按照主管部门绩效考核的相关要求，具体量化、细化分解绩效目标，完成预决算公开。</t>
  </si>
  <si>
    <t>（三）部门整体收支情况</t>
  </si>
  <si>
    <t>2023年度预算收入合计1398.66万元，其中基本支出1244.8万元，项目支出153.86万元。实际支出合计1398.66万元，执行率100%，基本支出1244.8万元，执行率100%，项目支出153.86万元，执行率36.52%。</t>
  </si>
  <si>
    <t>（四）部门预算管理制度建设情况</t>
  </si>
  <si>
    <t>成立了工作领导小组，做好存量资金管理和资产管理、严格控制三公经费、不断完善内部管理制度建设等，通过结合相关工作，合理、规范、高效使用项目资金，以取得良好的社会服务效益。</t>
  </si>
  <si>
    <t>（五）严控“三公经费”支出情况</t>
  </si>
  <si>
    <t>“三公”经费支出预算为2.5万元，支出决算为0.48万元。严格执行中央“八项规定”，厉行节约，减少和压缩公务接待的人次及标准</t>
  </si>
  <si>
    <t>二、绩效自评工作情况</t>
  </si>
  <si>
    <t>（一）绩效自评的目的</t>
  </si>
  <si>
    <t>了解资金使用是否达到了预期目标，确保工作或项目按照既定的目标和计划进行。
分析在资金管理和使用方面存在的问题及原因，并及时总结经验，改进管理措施，从而提高资金的使用效率和效果。
不断增强和落实绩效管理责任，完善工作机制，有效提高资金管理水平和使用效益。
提供决策支持，优化资源配置，控制成本，提高经费效益，为未来的工作安排和预算提供参考。
强化支出责任，提升预算管理水平，更好地履行职责，提高财政资金使用效益。
促进个人或组织的持续发展和改进，确保工作或项目的顺利完成和实现原定目标。</t>
  </si>
  <si>
    <t>（二）自评组织过程</t>
  </si>
  <si>
    <t>1.前期准备</t>
  </si>
  <si>
    <t>成立了工作领导小组，由主要领导担任总指挥，财务人员、办公室人员等为主要成员，由财务室具体做好日常工作开展</t>
  </si>
  <si>
    <t>2.组织实施</t>
  </si>
  <si>
    <t>细化工作任务，明确工作责任，确保任务落实；精心筹划项目实施；分步实施项目工作，有计划、有目标落实工作，合计筹划资金，确保资金落到实处；完善资金台账资料、完善项目效果评估，对资金加强管理，及时反馈。</t>
  </si>
  <si>
    <t>三、评价情况分析及综合评价结论</t>
  </si>
  <si>
    <t>强化文旅固投勇突破；强化招商引资有提升；加大公益培训力度，弘扬优秀传统文化；强化文旅市场监管，提升排查整治质效；实现入库文化企业、信息技术企业和创建A级景区（省级旅游度假区）三个零突破；实施文化惠民工程7个，加强文化遗产保护传承利用，高质量办好嵩明兰茂文化节；推进城乡公共文化服务体系建设；精心编制文旅资源招商手册；聚焦主线，全力推进第六届嵩明花博会工作；受上级表彰、表扬或奖励情况。</t>
  </si>
  <si>
    <t>四、存在的问题和整改情况</t>
  </si>
  <si>
    <t>一是工作制度仍需进一步完善。加强相关培训，在工作制度上应，该更具科学化、人性化，严格按照制度约束，因地制宜完善制度建设。二是领导重视仍需加强。不断提升绩效评估的重要性和必要性</t>
  </si>
  <si>
    <t>五、绩效自评结果应用</t>
  </si>
  <si>
    <t>将评价结果反馈各被评价部门，并将绩效评价情况向局政府领导专题汇报，督促相关部门加强财政资金管理，激励约束部门单位提高财政专项资金使用的规范性、时效性。</t>
  </si>
  <si>
    <t>六、主要经验及做法</t>
  </si>
  <si>
    <t>强化绩效理念，深入推进评价工作；强化事前准备，提升评价质量；不断学习借鉴先进做法，健全绩效评价工作机制；强化结果应用，巩固评价成效。</t>
  </si>
  <si>
    <t>七、其他需说明的情况</t>
  </si>
  <si>
    <t>无</t>
  </si>
  <si>
    <t>备注：涉密部门和涉密信息按保密规定不公开。</t>
  </si>
  <si>
    <t>附表14</t>
  </si>
  <si>
    <t>2023年度部门整体支出绩效自评表</t>
  </si>
  <si>
    <t>公开14表</t>
  </si>
  <si>
    <t>部门名称</t>
  </si>
  <si>
    <t>嵩明县文化和旅游局</t>
  </si>
  <si>
    <t>内容</t>
  </si>
  <si>
    <t>说明</t>
  </si>
  <si>
    <t>部门总体目标</t>
  </si>
  <si>
    <t>部门职责</t>
  </si>
  <si>
    <t>嵩明县文化和旅游局贯彻落实中央、省、市文化和旅游工作方针政策和决策部署，统筹文化事业、文化产业和旅游业发展，推进文化和旅游融合发展、体制机制改革。管理全县性重大文化艺术活动，指导全县重点文化设施建设，组织全县旅游整体形象推广，推进全县公共文化服务体系建设和旅游公共服务建设。负责非物质文化遗产保护，文物管理工作和文物保护环境工作，推动非物质文化遗产的保护、传承、普及、弘扬和振兴。指导文化和旅游市场综合执法，组织查处文化、文物、旅游、出版、广播电视、电影等市场的违法行为，维护市场秩序。推进全县旅游标准化工作；负责推进旅游厕所革命、智慧旅游建设工作；承担旅游景区质量等级划分评定、推荐工作。</t>
  </si>
  <si>
    <t>根据三定方案归纳</t>
  </si>
  <si>
    <t>总体绩效目标</t>
  </si>
  <si>
    <t>需统筹文化事业、文化产业和旅游业发展，推进文化和旅游融合发展，推进全县公共文化服务体系建设和旅游公共服务建设，加强非物质文化遗产保护，文物管理工作和文物保护环境工作。这既是加快发展的大好时机，又面临着许多挑战，我们将努力化"危"为"机"、自加压力、迎难而上，进一步解放思想，更新观念，增强加快发展的意识，改革创新、攻坚克难、锐意进取、奋发图强，全面做好各项工作。</t>
  </si>
  <si>
    <t>根据部门职责，中长期规划，省委，省政府要求归纳</t>
  </si>
  <si>
    <t>一、部门年度目标</t>
  </si>
  <si>
    <t>财年</t>
  </si>
  <si>
    <t>目标</t>
  </si>
  <si>
    <t>实际完成情况</t>
  </si>
  <si>
    <t>2023</t>
  </si>
  <si>
    <t>加大公益培训力度，弘扬优秀传统文化；强化文旅市场监管，提升排查整治质效；实现入库文化企业、信息技术企业和创建A级景区（省级旅游度假区）三个零突破；实施文化惠民工程7个，加强文化遗产保护传承利用，高质量办好嵩明兰茂文化节；推进城乡公共文化服务体系建设；精心编制文旅资源招商手册；聚焦主线，全力推进第六届嵩明花博会工作；受上级表彰、表扬或奖励情况。</t>
  </si>
  <si>
    <t>完成</t>
  </si>
  <si>
    <t>2024</t>
  </si>
  <si>
    <t>切实履行职能职责，加强文化基础设施建设；紧盯目标精准发力，推动文旅产业高质量发展；加强监管执法力度，提高行政执法水平；压紧压实属地责任，建立文物大安全格局。</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</si>
  <si>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</si>
  <si>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</si>
  <si>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</si>
  <si>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</si>
  <si>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</si>
  <si>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</si>
  <si>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</si>
  <si>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</si>
  <si>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</si>
  <si>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</si>
  <si>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</si>
  <si>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</si>
  <si>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</si>
  <si>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负责机关、事业单位日常运转和综合协调工作。</t>
  </si>
  <si>
    <t>一级项目管理</t>
  </si>
  <si>
    <t>承担文电、会务、保密、信息、档案、督办、信访、安全等工作；承担党务、党风廉政建设、精神文明建设工作；承担工、青、妇等群团组织工作；承担纠风、监察工作；承担人事工作；承担机关财务工作；承担机关后勤保障等工作。</t>
  </si>
  <si>
    <t>管理全县性重大文艺活动和公共文化设施建设，推进文化惠民工程，指导开展全国重点文物保护。</t>
  </si>
  <si>
    <t>负责公共文化事业发展，推进全县公共文化服务体系建设和旅游公共服务建设，深入实施文化惠民工程，统筹推进基本公共文化服务标准化、均等化。负责文化艺术人才队伍建设，指导群众文化、少数民族文化未成年人文化和老年文化工作；指导开展非物质文化遗产保护工作；指导图书馆、文化馆和基层综合性文化服务中心(站、室)建设。制定全县文物保护单位和未核定为文物保护单位的不可移动文物的具体保护措施，并公告施行。协调、指导，督察全县文物保护工作，负责涉及文物保护的行政审批。指导、协调、监管全县基本建设工程的考古调查、勘探和抢救性发掘。指导开展全国重点文物保护单位和省、市、县级文物保护单位申报和保护工作。指导民间珍贵文物的抢救、征集工作。指导文管所事业和古籍保护工作。</t>
  </si>
  <si>
    <t>负责推进全县旅游标准化工作；负责推进旅游厕所革命、智慧旅游建设工作；承担旅游景区质量等级划分评定、推荐工作。</t>
  </si>
  <si>
    <t>宣传国家、省、市发展旅游业的方舒政策和决策部署；承担旅游资源的普查、规划、开发和保护，指导全县旅游区域的规划开发建设；指导、推进全域旅游；统筹和协调全县旅游宜传推广工作；指导旅游产业培育及“旅游+”产业融合；负责全县旅游人才队伍建设和旅游统计工作，组织、指导全县旅游统计和旅游经济运行分析工作；承担旅游景区质量等级划分评定、推荐工作；负责推进旅游厕所革命和智慧旅游建设工作；负责组织开展旅游行业服务技能培训。负责指导全县文化产业、旅游产业项目的包装、申报、评审，并做好跟踪服务工作；做好文化产业、旅游产业项目的推介、宣传、招商引资等服务工作；负责全县文化产业、旅游产业发展的调查研究工作；促进文化旅游与有关产业融合发展；指导全县文化和旅游重点项目建设；负责挖掘、包装和宣传推广地方特色文化、传统文化。</t>
  </si>
  <si>
    <t>规范和监督文化、旅游行业秩序和服务质量，受理文旅行业的举报投诉，维护文旅行业经营者和消费者的合法权益。</t>
  </si>
  <si>
    <t>宣传国家、省、市关于文化、旅游市场管理的法律法规和方针政策；承担法制宣传教育和依法行政及法治政府的工作；承担行政相对人提出的听证、行政复议等法律权益工作；承担文化和旅游行业信用体系建设工作；承担文化和旅游市场案件的审核；承担政务公开，权责清单清理工作；指导文化、文物、旅游、出版、广播电视、电影等市场的执法工作，组织对文化、旅游综合执法人员的培训；受理处置文化、旅游市场的举报投诉；负责文化、旅游行业法律法规和经营管理培训；负责文化、旅游行业精神文明建设工作；承担文化和旅游行业安全生产监督管理及维稳工作；承担文化和旅游行政许可和审批工作。</t>
  </si>
  <si>
    <t>三、部门整体支出绩效指标</t>
  </si>
  <si>
    <t>一级指标</t>
  </si>
  <si>
    <t>二级指标</t>
  </si>
  <si>
    <t>三级指标</t>
  </si>
  <si>
    <t>指标性质</t>
  </si>
  <si>
    <t>指标值</t>
  </si>
  <si>
    <t>度量单位</t>
  </si>
  <si>
    <t>实际完成值</t>
  </si>
  <si>
    <t>偏差原因分析及改进措施</t>
  </si>
  <si>
    <t>产出指标</t>
  </si>
  <si>
    <t/>
  </si>
  <si>
    <t>数量指标</t>
  </si>
  <si>
    <t>宣传活动举办次数</t>
  </si>
  <si>
    <t>&gt;=</t>
  </si>
  <si>
    <t>次</t>
  </si>
  <si>
    <t>开展1期文化消费券发放</t>
  </si>
  <si>
    <t>期</t>
  </si>
  <si>
    <t>质量指标</t>
  </si>
  <si>
    <t>提升我县旅游市场消费质量</t>
  </si>
  <si>
    <t>=</t>
  </si>
  <si>
    <t>%</t>
  </si>
  <si>
    <t>市级公共文化服务年度考核指标完成率</t>
  </si>
  <si>
    <t>包装策划旅游线路</t>
  </si>
  <si>
    <t>条</t>
  </si>
  <si>
    <t>把我县优秀传统文化和“中医中药”产业发展紧密结合起来高质量举办兰茂文化节。</t>
  </si>
  <si>
    <t>提升文化旅游服务质量、规范文化旅游市场秩序。</t>
  </si>
  <si>
    <t>扶持文产企业开发新产品</t>
  </si>
  <si>
    <t>扶持引导文产企业开发新产品</t>
  </si>
  <si>
    <t>文艺调演群众参与率（5镇参与，队伍达到30支）</t>
  </si>
  <si>
    <t>（5镇参与，队伍达到30支）</t>
  </si>
  <si>
    <t>支</t>
  </si>
  <si>
    <t>及时率</t>
  </si>
  <si>
    <t>&lt;=</t>
  </si>
  <si>
    <t>日</t>
  </si>
  <si>
    <t>　 图书馆图书购置</t>
  </si>
  <si>
    <t>册</t>
  </si>
  <si>
    <t>工程验收合格率</t>
  </si>
  <si>
    <t>项目残损、隐患排除率</t>
  </si>
  <si>
    <t>设计功能实现率</t>
  </si>
  <si>
    <t>时效指标</t>
  </si>
  <si>
    <t>计划完成率</t>
  </si>
  <si>
    <t>效益指标</t>
  </si>
  <si>
    <t>社会效益指标</t>
  </si>
  <si>
    <t>营造“诚信旅游”的良好环境，推动旅游市场消费升级，</t>
  </si>
  <si>
    <t>提高基本公共文化服务水平，完善基层公共文化服务设施建设，满足群众文化需求。</t>
  </si>
  <si>
    <t>培育乡村旅游</t>
  </si>
  <si>
    <t>发挥我县“兰茂故里”和“中医中药先进县”品牌效应</t>
  </si>
  <si>
    <t>建立文化旅游市场的长效管理机制和健康有序的旅游市场秩序奠定基础，促进旅游产业健康发展。</t>
  </si>
  <si>
    <t>扩大宣传，组织参加文化产业博览会</t>
  </si>
  <si>
    <t>组织参加文化产业博览会</t>
  </si>
  <si>
    <t>文艺调演对群众的影响率</t>
  </si>
  <si>
    <t>宣传内容知晓率</t>
  </si>
  <si>
    <t>增加图书馆藏书量及种类，满足读者需求。</t>
  </si>
  <si>
    <t>完善文化旅游景观、景点</t>
  </si>
  <si>
    <t>&gt;</t>
  </si>
  <si>
    <t>个</t>
  </si>
  <si>
    <t>项目公共服务基础设施完善率</t>
  </si>
  <si>
    <t>历史文化名城展示宣传效果</t>
  </si>
  <si>
    <t>显著提升</t>
  </si>
  <si>
    <t>参观人数增幅预估</t>
  </si>
  <si>
    <t>城乡居民对文化消费试点工作的关注度和热情度</t>
  </si>
  <si>
    <t>满意度指标</t>
  </si>
  <si>
    <t>服务对象满意度指标</t>
  </si>
  <si>
    <t>群众满意度</t>
  </si>
  <si>
    <t>全县旅游投诉率</t>
  </si>
  <si>
    <t>规上文产企业满意度</t>
  </si>
  <si>
    <t>群众对文艺调演的认可度</t>
  </si>
  <si>
    <t>社会公众满意度</t>
  </si>
  <si>
    <t>图书馆免费开放服务群众满意度</t>
  </si>
  <si>
    <t>市民、游客满意度</t>
  </si>
  <si>
    <t>参与群众对文化惠民措施的满意度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</si>
  <si>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</si>
  <si>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</si>
  <si>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</si>
  <si>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</si>
  <si>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</si>
  <si>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</si>
  <si>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</si>
  <si>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公开15-1表</t>
  </si>
  <si>
    <t>项目名称</t>
  </si>
  <si>
    <t>2022年基层公共文化服务专项资金</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</si>
  <si>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</si>
  <si>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</si>
  <si>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</si>
  <si>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</si>
  <si>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</si>
  <si>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</si>
  <si>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</si>
  <si>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</si>
  <si>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</si>
  <si>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</si>
  <si>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</si>
  <si>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</si>
  <si>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</si>
  <si>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</si>
  <si>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引导和支持地方提供基本公共文化服务项目，改善基层公共文化设施条件，加强基层公共文化服务人才队伍建设，支持加快构建现代公共文化服务体系，促进奖补公共文化服务标准化、均等化，更好服务广大人民群众的文化需求。</t>
  </si>
  <si>
    <t>绩效指标</t>
  </si>
  <si>
    <t xml:space="preserve">年度指标值 </t>
  </si>
  <si>
    <t>基层公共文化服务年均投入</t>
  </si>
  <si>
    <t xml:space="preserve">＝
＞
＜
≥
≤
</t>
  </si>
  <si>
    <t>＝</t>
  </si>
  <si>
    <t>20元/人</t>
  </si>
  <si>
    <t>成本指标</t>
  </si>
  <si>
    <t>经济效益
指标</t>
  </si>
  <si>
    <t>社会效益
指标</t>
  </si>
  <si>
    <t>基本公共文化服务服务水平</t>
  </si>
  <si>
    <t>≥</t>
  </si>
  <si>
    <t>生态效益
指标</t>
  </si>
  <si>
    <t>可持续影响
指标</t>
  </si>
  <si>
    <t>服务对象满意度指标等</t>
  </si>
  <si>
    <t>群众对公共文化服务满意度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</si>
  <si>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</si>
  <si>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</si>
  <si>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</si>
  <si>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</si>
  <si>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</si>
  <si>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</si>
  <si>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</si>
  <si>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</si>
  <si>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基层公共文化服务专项资金及考核专项资金</t>
  </si>
  <si>
    <t>公开15-3表</t>
  </si>
  <si>
    <t>公共文化领域省对下转移支付专项资金</t>
  </si>
  <si>
    <t>发展社会主义先进文化，弘扬中华优秀传统文化，推动云南优秀民间文化艺术的普及和繁荣发展，丰富活跃基层群众文化生活，积极组织舞龙舞狮培训、表演、比赛活动。</t>
  </si>
  <si>
    <t>举办培训、表演、比赛活动数量</t>
  </si>
  <si>
    <t>10次</t>
  </si>
  <si>
    <t>对中华优秀传统文化传承、普及和繁荣发展的影响</t>
  </si>
  <si>
    <t>社会公众对文化之乡的满意度</t>
  </si>
  <si>
    <t>公开15-4表</t>
  </si>
  <si>
    <t>2023年基层公共文化服务专项资金</t>
  </si>
  <si>
    <t>公开15-5表</t>
  </si>
  <si>
    <t>2022年基层公共文化服务考核专项资金</t>
  </si>
  <si>
    <t>公开15-6表</t>
  </si>
  <si>
    <t>2023年基层公共文化服务（第二批）专项资金</t>
  </si>
  <si>
    <t>公开15-7表</t>
  </si>
  <si>
    <t>嵩明县基层公共文化服务专项资金</t>
  </si>
  <si>
    <t>公共文化服务年度考核指标完成率</t>
  </si>
  <si>
    <t>公开15-8表</t>
  </si>
  <si>
    <t>全省旅客购物30天无理由退货补助经费</t>
  </si>
  <si>
    <t>按承担比例及时足额落实配套资金并拨付各项目单位，加快执行进度，加强资金使用管理，提高资金使用绩效，加快构建现代公共文化服务体系建设。</t>
  </si>
  <si>
    <t>营造“诚信旅游”的良好环境，推动旅游市场消费升级</t>
  </si>
  <si>
    <t>公开15-9表</t>
  </si>
  <si>
    <t>嵩明县兰茂文化活动补助资金</t>
  </si>
  <si>
    <t>根据市人大、政协代表的提案，根据县政府的目标任务，我局每年筹备承办嵩明县兰茂文化节。嵩明兰茂文化节突出大健康主题。通过兰茂文化节活动，进一步发掘兰茂文化底蕴，把兰茂文化之医药成就与当前大健康理念有机结合，引导更多人群认知兰茂文化，了解中医中药相关知识，进一步促进对优秀传统文化的发展、研究和运用；发挥我县“兰茂故里”和“中医中药先进县”品牌效应，使中医中药事业和大健康产业深度融合，带动我县文化旅游、中医药商贸投资增长，促进县域经济转型升级。</t>
  </si>
  <si>
    <t>公开15-10表</t>
  </si>
  <si>
    <t>嵩明县文旅创意产业发展补助资金</t>
  </si>
  <si>
    <t>加大宣传，扶持引导企业加大文旅融合，创新开发产品，带动全县文化产业发展。</t>
  </si>
  <si>
    <t>公开15-11表</t>
  </si>
  <si>
    <t>嵩明县文艺调演经费</t>
  </si>
  <si>
    <t>我县是全国花灯之乡、龙狮之乡，在花灯剧本创作和演出方面，在全国多次获奖，在全省具有独特的优势。举办全县文艺调演工作是颂扬嵩明近年来经济社会发展建设取得的丰硕成果，促进城乡群众文化活动蓬勃开展，丰富群众文化生活，繁荣我县文艺创作，推进嵩明文化艺术“精品工程”实施的重要举措。</t>
  </si>
  <si>
    <t>公开15-12表</t>
  </si>
  <si>
    <t>文旅消费券补助资金</t>
  </si>
  <si>
    <t>开展1期文旅消费券发放工作。</t>
  </si>
  <si>
    <t>公开15-13表</t>
  </si>
  <si>
    <t>文化产业与旅游发展经费</t>
  </si>
  <si>
    <t>加大宣传，包装策划旅游线路，积极培育乡村旅游、节庆旅游品牌。</t>
  </si>
  <si>
    <t>2条</t>
  </si>
  <si>
    <t>引导发展乡村旅游，举办节庆活动。</t>
  </si>
  <si>
    <t>全县旅游投诉率全县旅游投诉率</t>
  </si>
  <si>
    <t>≤</t>
  </si>
  <si>
    <t>公开15-14表</t>
  </si>
  <si>
    <t>文化旅游市场综合执法监管保障经费</t>
  </si>
  <si>
    <t>为规范文化旅游市场秩序，治理旅游市场乱象，实现旅游业发展从追求数量规模向注重品质提升转变，我县制定出台了《嵩明县旅游市场秩序整治工作实施方案》（嵩办发〔2017〕28号）.同时，为高位统筹推进全县旅游市场秩序整治工作，打好旅游市场秩序整治攻坚战，针对重点涉旅企业进行案件查办、侦办，我县制定了嵩明县人民政府《关于调整充实旅游市场秩序整治工作领导小组暨指挥部组成人员和成立旅游市场秩序整治重点案件查办专案组的通知》（嵩办发〔2018〕2号）</t>
  </si>
  <si>
    <t>公开15-15表</t>
  </si>
  <si>
    <t>嵩明县图书馆图书购置经费</t>
  </si>
  <si>
    <t>嵩明县图书馆</t>
  </si>
  <si>
    <t>按照公共图书馆免费开放要求，增加图书馆藏书数量和种类，满足读者需求。</t>
  </si>
  <si>
    <t>图书馆图书购置</t>
  </si>
  <si>
    <t>1000册</t>
  </si>
  <si>
    <t>公开15-16表</t>
  </si>
  <si>
    <t>市级免费开放补助资金</t>
  </si>
  <si>
    <t>按照“免费开放服务不打折，文化为民质量上台阶”的要求。增强服务项目，创新服务方式，增强公共文化服务能力，提高服务水平，促进我县公共文化事业的发展。为观众提供优质、高效的公共文化服务体验，进一步提升服务能力，切实保障人民群众基本文化权益。</t>
  </si>
  <si>
    <t>三馆一站免费开放考核通过率</t>
  </si>
  <si>
    <t>增强全市基层公共文化服务设施保障能力</t>
  </si>
  <si>
    <t>服务群众满意度</t>
  </si>
  <si>
    <t>公开15-17表</t>
  </si>
  <si>
    <t>省级免费开放补助资金</t>
  </si>
  <si>
    <t>全年免费开放天数</t>
  </si>
  <si>
    <t>250天</t>
  </si>
  <si>
    <t>增强公共文化服务能力，提高服务水平，促进我县公共文化事业的发展。</t>
  </si>
  <si>
    <t>免费开放观众满意度</t>
  </si>
  <si>
    <t>公开15-18表</t>
  </si>
  <si>
    <t>免费开放省级补助资金</t>
  </si>
  <si>
    <t>公开15-19表</t>
  </si>
  <si>
    <t>免费开放市级补助资金</t>
  </si>
  <si>
    <t>公开15-20表</t>
  </si>
  <si>
    <t>市级基层公共文化服务专项资金</t>
  </si>
  <si>
    <t>公开15-21表</t>
  </si>
  <si>
    <t>公开15-22表</t>
  </si>
  <si>
    <t>公开15-23表</t>
  </si>
  <si>
    <t>公开15-24表</t>
  </si>
  <si>
    <t>美术馆、公共图书馆、文化馆（站）免费开放补助资金</t>
  </si>
  <si>
    <t>树立嵩明县公共文化服务的良好社会形象，实现公共文化服务均等化。</t>
  </si>
  <si>
    <t>提升服务能力，切实保障人民群众基本文化权益。</t>
  </si>
  <si>
    <t>公开15-25表</t>
  </si>
  <si>
    <t>嵩明县文物管理所</t>
  </si>
  <si>
    <t>公开15-26表</t>
  </si>
  <si>
    <t>公开15-27表</t>
  </si>
  <si>
    <t>2023年文物安全和巡查经费</t>
  </si>
  <si>
    <t>加强全县文物保护单位的日常监管和督查，建立文物保护单位的风险预警长效机制。完成2023年度文物巡查任务，确保全县各级文物保护单位的安全。</t>
  </si>
  <si>
    <t>巡查次数</t>
  </si>
  <si>
    <t>8次</t>
  </si>
  <si>
    <t>保护历史文化资源</t>
  </si>
  <si>
    <t>全县城乡居民满意度</t>
  </si>
  <si>
    <t>公开15-28表</t>
  </si>
  <si>
    <t>2022年博物馆纪念馆逐步免费开放补助资金</t>
  </si>
  <si>
    <t>保证纪念馆免费开放正常有序的进行，逐步增强纪念馆的文化和服务影响力。</t>
  </si>
  <si>
    <t>免费开放参观人次</t>
  </si>
  <si>
    <t>全年免费开放参观人流量（4万人次）</t>
  </si>
  <si>
    <t>参观人次增幅预估</t>
  </si>
  <si>
    <t>参观人次增幅预估≥2%</t>
  </si>
  <si>
    <t>陈列展览、公共服务</t>
  </si>
  <si>
    <t>4项</t>
  </si>
  <si>
    <t>免费开放观众服务满意度</t>
  </si>
  <si>
    <t>公开15-29表</t>
  </si>
  <si>
    <t>2022年博物馆纪念馆免费开放市级补助资金</t>
  </si>
  <si>
    <t>公开15-30表</t>
  </si>
  <si>
    <t>2023年博物馆纪念馆免费开放市级补助资金</t>
  </si>
  <si>
    <t>公开15-31表</t>
  </si>
  <si>
    <t>2023年博物馆纪念馆免费开放省级补助资金</t>
  </si>
  <si>
    <t>公开15-32表</t>
  </si>
  <si>
    <t>2023年博物馆纪念馆免费开放中央补助资金</t>
  </si>
  <si>
    <t>公开15-33表</t>
  </si>
  <si>
    <t>163项文物保护（完成上级考核任务巡查、维护、消防等安全）经费</t>
  </si>
  <si>
    <t>贯彻落实《昆明市人民政府关于加强文物保护利用工作的通知》，加强对第八批全国重点和省级文物保护单位、第七批市级文物保护单位“四有”工作经费保障；加强县区文物巡查工作、文物保护单位消防工作、通过对全市国有、非国有未纳入免费开放范围，但社会效益发挥较好的博物馆进行补助，提升其陈列布展及安防设施水平，以及博物馆群落规划编制、展览提升改造等。</t>
  </si>
  <si>
    <t>80%</t>
  </si>
  <si>
    <t>100%</t>
  </si>
  <si>
    <t>＞</t>
  </si>
  <si>
    <t>2%</t>
  </si>
  <si>
    <t>公开15-34表</t>
  </si>
  <si>
    <t>嵩明县文化馆</t>
  </si>
  <si>
    <t>公开15-35表</t>
  </si>
  <si>
    <t>公开15-36表</t>
  </si>
  <si>
    <t>公开15-37表</t>
  </si>
  <si>
    <t>公开15-38表</t>
  </si>
  <si>
    <t>公开15-39表</t>
  </si>
  <si>
    <t>公开15-40表</t>
  </si>
  <si>
    <t>公开15-41表</t>
  </si>
  <si>
    <t>中央支持地方公共文化服务体系建设补助资金</t>
  </si>
  <si>
    <t>引导和支持地方提供公共文化服务项目，改善基层公共文化体育设施条件，加强基层公共文化服务人才队伍建设等，支持加快构建现代公共文化服务体系，促进基本公共文化服务标准化、均等化，保障广大群众读书、看报、开展文化体育活动等基本文化权益。</t>
  </si>
  <si>
    <t>数字展播个数</t>
  </si>
  <si>
    <t>6个</t>
  </si>
  <si>
    <t>观众平台访问量</t>
  </si>
  <si>
    <t>100条</t>
  </si>
  <si>
    <t>访问平台对象满意度</t>
  </si>
  <si>
    <t>公开15-42表</t>
  </si>
  <si>
    <t>公开15-43表</t>
  </si>
  <si>
    <t>2023年省级非物质文化遗产传承人补助经费</t>
  </si>
  <si>
    <t>加强我县非物质文化遗产保护，促进传承人传承活动正常开展，传承弘扬非物质文化遗产。按时发放省级传承人补助。</t>
  </si>
  <si>
    <t>获补对象数</t>
  </si>
  <si>
    <t>2人</t>
  </si>
  <si>
    <t>兑现准确率</t>
  </si>
  <si>
    <t>发放及时率</t>
  </si>
  <si>
    <t>政策知晓率</t>
  </si>
  <si>
    <t>受益对象满意度</t>
  </si>
  <si>
    <t>公开15-44表</t>
  </si>
  <si>
    <t>2023年市级非物质文化遗产传承人补助经费</t>
  </si>
  <si>
    <t>11人</t>
  </si>
  <si>
    <t>待完成</t>
  </si>
  <si>
    <t>财政紧张</t>
  </si>
  <si>
    <t>公开15-45表</t>
  </si>
  <si>
    <t>非物质文化遗产传承保护免费开放补助资金</t>
  </si>
  <si>
    <t>保证我县免费开放工作顺利实施，确保免费开放服务普惠广大群众。</t>
  </si>
  <si>
    <t>4次</t>
  </si>
  <si>
    <t>4天</t>
  </si>
  <si>
    <t>公开15-46表</t>
  </si>
  <si>
    <t>市级基层公共文化服务专项资金及考核专项资金</t>
  </si>
  <si>
    <t>加快构建现代公共文化服务体系，保障第四批国家公共文化服务体系示范区相关工作顺利开展，保障人民群众基本文化权益。</t>
  </si>
  <si>
    <t>3天</t>
  </si>
  <si>
    <t>10天</t>
  </si>
  <si>
    <t>宣传活动参与人次</t>
  </si>
  <si>
    <t>20人次</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</si>
</sst>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s>
  <fonts count="51">
    <font>
      <sz val="11"/>
      <color indexed="8"/>
      <name val="宋体"/>
      <charset val="134"/>
      <scheme val="minor"/>
    </font>
    <font>
      <sz val="11"/>
      <color indexed="8"/>
      <name val="宋体"/>
      <charset val="134"/>
    </font>
    <font>
      <sz val="10"/>
      <name val="Arial"/>
      <charset val="0"/>
    </font>
    <font>
      <b/>
      <sz val="18"/>
      <color theme="1"/>
      <name val="宋体"/>
      <charset val="134"/>
      <scheme val="minor"/>
    </font>
    <font>
      <sz val="10"/>
      <color indexed="8"/>
      <name val="宋体"/>
      <charset val="134"/>
      <scheme val="minor"/>
    </font>
    <font>
      <sz val="10"/>
      <color theme="1"/>
      <name val="宋体"/>
      <charset val="134"/>
      <scheme val="minor"/>
    </font>
    <font>
      <b/>
      <sz val="10"/>
      <color theme="1"/>
      <name val="宋体"/>
      <charset val="134"/>
      <scheme val="minor"/>
    </font>
    <font>
      <sz val="11"/>
      <color theme="1"/>
      <name val="宋体"/>
      <charset val="134"/>
    </font>
    <font>
      <sz val="10"/>
      <name val="宋体"/>
      <charset val="134"/>
    </font>
    <font>
      <sz val="9"/>
      <color indexed="8"/>
      <name val="宋体"/>
      <charset val="134"/>
      <scheme val="minor"/>
    </font>
    <font>
      <sz val="9"/>
      <color theme="1"/>
      <name val="宋体"/>
      <charset val="134"/>
      <scheme val="minor"/>
    </font>
    <font>
      <sz val="10"/>
      <color theme="1"/>
      <name val="Arial"/>
      <charset val="0"/>
    </font>
    <font>
      <sz val="10"/>
      <color theme="1"/>
      <name val="宋体"/>
      <charset val="134"/>
    </font>
    <font>
      <sz val="12"/>
      <color indexed="8"/>
      <name val="宋体"/>
      <charset val="134"/>
    </font>
    <font>
      <b/>
      <sz val="18"/>
      <color theme="1"/>
      <name val="宋体"/>
      <charset val="134"/>
    </font>
    <font>
      <sz val="10"/>
      <color indexed="8"/>
      <name val="宋体"/>
      <charset val="134"/>
    </font>
    <font>
      <b/>
      <sz val="10"/>
      <color indexed="8"/>
      <name val="宋体"/>
      <charset val="134"/>
    </font>
    <font>
      <b/>
      <sz val="12"/>
      <color indexed="8"/>
      <name val="宋体"/>
      <charset val="134"/>
    </font>
    <font>
      <b/>
      <sz val="12"/>
      <color theme="1"/>
      <name val="宋体"/>
      <charset val="134"/>
    </font>
    <font>
      <b/>
      <sz val="11"/>
      <color indexed="8"/>
      <name val="宋体"/>
      <charset val="134"/>
    </font>
    <font>
      <sz val="12"/>
      <name val="宋体"/>
      <charset val="134"/>
    </font>
    <font>
      <sz val="11"/>
      <name val="宋体"/>
      <charset val="134"/>
    </font>
    <font>
      <sz val="12"/>
      <color theme="1"/>
      <name val="宋体"/>
      <charset val="134"/>
      <scheme val="minor"/>
    </font>
    <font>
      <b/>
      <sz val="11"/>
      <color theme="1"/>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4" borderId="19" applyNumberFormat="0" applyAlignment="0" applyProtection="0">
      <alignment vertical="center"/>
    </xf>
    <xf numFmtId="0" fontId="41" fillId="5" borderId="20" applyNumberFormat="0" applyAlignment="0" applyProtection="0">
      <alignment vertical="center"/>
    </xf>
    <xf numFmtId="0" fontId="42" fillId="5" borderId="19" applyNumberFormat="0" applyAlignment="0" applyProtection="0">
      <alignment vertical="center"/>
    </xf>
    <xf numFmtId="0" fontId="43" fillId="6"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20" fillId="0" borderId="0">
      <alignment vertical="center"/>
    </xf>
    <xf numFmtId="0" fontId="20" fillId="0" borderId="0"/>
    <xf numFmtId="0" fontId="1" fillId="0" borderId="0">
      <alignment vertical="center"/>
    </xf>
    <xf numFmtId="0" fontId="1" fillId="0" borderId="0"/>
  </cellStyleXfs>
  <cellXfs count="198">
    <xf numFmtId="0" fontId="0" fillId="0" borderId="0" xfId="0" applyFont="1">
      <alignment vertical="center"/>
    </xf>
    <xf numFmtId="0" fontId="1" fillId="0" borderId="0" xfId="52" applyFont="1" applyAlignment="1">
      <alignment wrapText="1"/>
    </xf>
    <xf numFmtId="0" fontId="2" fillId="0" borderId="0" xfId="0" applyFont="1" applyFill="1" applyBorder="1" applyAlignment="1"/>
    <xf numFmtId="0" fontId="1" fillId="0" borderId="0" xfId="0" applyFont="1" applyFill="1" applyBorder="1" applyAlignment="1">
      <alignment wrapText="1"/>
    </xf>
    <xf numFmtId="0" fontId="3" fillId="0" borderId="0" xfId="52" applyFont="1" applyFill="1" applyAlignment="1">
      <alignment horizontal="center" vertical="center" wrapText="1"/>
    </xf>
    <xf numFmtId="0" fontId="4" fillId="0" borderId="1" xfId="52"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49" fontId="4" fillId="0" borderId="1" xfId="52" applyNumberFormat="1" applyFont="1" applyFill="1" applyBorder="1" applyAlignment="1">
      <alignment horizontal="left" vertical="center" wrapText="1"/>
    </xf>
    <xf numFmtId="0" fontId="4" fillId="0" borderId="1" xfId="52" applyFont="1" applyFill="1" applyBorder="1" applyAlignment="1">
      <alignment vertical="center" wrapText="1"/>
    </xf>
    <xf numFmtId="176" fontId="4" fillId="0" borderId="1" xfId="52" applyNumberFormat="1" applyFont="1" applyFill="1" applyBorder="1" applyAlignment="1">
      <alignment horizontal="right" vertical="center" wrapText="1"/>
    </xf>
    <xf numFmtId="10" fontId="4" fillId="0" borderId="1" xfId="52" applyNumberFormat="1" applyFont="1" applyFill="1" applyBorder="1" applyAlignment="1">
      <alignment horizontal="right" vertical="center" wrapText="1"/>
    </xf>
    <xf numFmtId="176" fontId="5" fillId="0" borderId="1" xfId="52" applyNumberFormat="1" applyFont="1" applyFill="1" applyBorder="1" applyAlignment="1">
      <alignment horizontal="right" vertical="center" wrapText="1"/>
    </xf>
    <xf numFmtId="0" fontId="5" fillId="0" borderId="1" xfId="52" applyFont="1" applyFill="1" applyBorder="1" applyAlignment="1">
      <alignment horizontal="center" vertical="center" wrapText="1"/>
    </xf>
    <xf numFmtId="176" fontId="5" fillId="0" borderId="1" xfId="52" applyNumberFormat="1" applyFont="1" applyFill="1" applyBorder="1" applyAlignment="1">
      <alignment horizontal="center" vertical="center" wrapText="1"/>
    </xf>
    <xf numFmtId="176" fontId="4" fillId="0" borderId="1" xfId="52" applyNumberFormat="1" applyFont="1" applyFill="1" applyBorder="1" applyAlignment="1">
      <alignment horizontal="center" vertical="center" wrapText="1"/>
    </xf>
    <xf numFmtId="49" fontId="4" fillId="0" borderId="2" xfId="52" applyNumberFormat="1" applyFont="1" applyFill="1" applyBorder="1" applyAlignment="1">
      <alignment horizontal="left" vertical="top" wrapText="1"/>
    </xf>
    <xf numFmtId="49" fontId="4" fillId="0" borderId="3" xfId="52" applyNumberFormat="1" applyFont="1" applyFill="1" applyBorder="1" applyAlignment="1">
      <alignment horizontal="left" vertical="top" wrapText="1"/>
    </xf>
    <xf numFmtId="49" fontId="4" fillId="0" borderId="4" xfId="52" applyNumberFormat="1" applyFont="1" applyFill="1" applyBorder="1" applyAlignment="1">
      <alignment horizontal="left" vertical="top" wrapText="1"/>
    </xf>
    <xf numFmtId="0" fontId="4" fillId="2" borderId="2"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4" fillId="2" borderId="4" xfId="52" applyFont="1" applyFill="1" applyBorder="1" applyAlignment="1">
      <alignment horizontal="center" vertical="center" wrapText="1"/>
    </xf>
    <xf numFmtId="0" fontId="4" fillId="2" borderId="5" xfId="52" applyFont="1" applyFill="1" applyBorder="1" applyAlignment="1">
      <alignment horizontal="center" vertical="center" wrapText="1"/>
    </xf>
    <xf numFmtId="0" fontId="4" fillId="0" borderId="2" xfId="52" applyFont="1" applyFill="1" applyBorder="1" applyAlignment="1">
      <alignment horizontal="center" vertical="center" wrapText="1"/>
    </xf>
    <xf numFmtId="0" fontId="4" fillId="2" borderId="1" xfId="52" applyFont="1" applyFill="1" applyBorder="1" applyAlignment="1">
      <alignment horizontal="center" vertical="center" wrapText="1"/>
    </xf>
    <xf numFmtId="0" fontId="4" fillId="2" borderId="6"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5" xfId="52" applyFont="1" applyFill="1" applyBorder="1" applyAlignment="1">
      <alignment horizontal="center" vertical="center" wrapText="1"/>
    </xf>
    <xf numFmtId="49" fontId="1" fillId="0" borderId="1" xfId="51" applyNumberFormat="1" applyFont="1" applyFill="1" applyBorder="1" applyAlignment="1">
      <alignment horizontal="left" vertical="center" wrapText="1"/>
    </xf>
    <xf numFmtId="0" fontId="5" fillId="2" borderId="1" xfId="52" applyFont="1" applyFill="1" applyBorder="1" applyAlignment="1">
      <alignment horizontal="center" vertical="center" wrapText="1"/>
    </xf>
    <xf numFmtId="0" fontId="5" fillId="2" borderId="7" xfId="52" applyFont="1" applyFill="1" applyBorder="1" applyAlignment="1">
      <alignment horizontal="center" vertical="center" wrapText="1"/>
    </xf>
    <xf numFmtId="0" fontId="5" fillId="0" borderId="1" xfId="52" applyFont="1" applyFill="1" applyBorder="1" applyAlignment="1">
      <alignment horizontal="left" vertical="center" wrapText="1"/>
    </xf>
    <xf numFmtId="0" fontId="6" fillId="0" borderId="7" xfId="52" applyFont="1" applyFill="1" applyBorder="1" applyAlignment="1">
      <alignment horizontal="center" vertical="center" wrapText="1"/>
    </xf>
    <xf numFmtId="9" fontId="5" fillId="2" borderId="1" xfId="52" applyNumberFormat="1" applyFont="1" applyFill="1" applyBorder="1" applyAlignment="1">
      <alignment horizontal="center" vertical="center" wrapText="1"/>
    </xf>
    <xf numFmtId="0" fontId="5" fillId="2" borderId="6" xfId="52" applyFont="1" applyFill="1" applyBorder="1" applyAlignment="1">
      <alignment horizontal="center" vertical="center" wrapText="1"/>
    </xf>
    <xf numFmtId="0" fontId="6" fillId="0" borderId="6" xfId="52" applyFont="1" applyFill="1" applyBorder="1" applyAlignment="1">
      <alignment horizontal="center" vertical="center" wrapText="1"/>
    </xf>
    <xf numFmtId="49" fontId="6" fillId="0" borderId="1" xfId="52" applyNumberFormat="1" applyFont="1" applyFill="1" applyBorder="1" applyAlignment="1">
      <alignment horizontal="center" vertical="center" wrapText="1"/>
    </xf>
    <xf numFmtId="0" fontId="6" fillId="0" borderId="8" xfId="52" applyFont="1" applyFill="1" applyBorder="1" applyAlignment="1">
      <alignment horizontal="center" vertical="center" wrapText="1"/>
    </xf>
    <xf numFmtId="49" fontId="6" fillId="0" borderId="5" xfId="52" applyNumberFormat="1"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0" fontId="5" fillId="0" borderId="1" xfId="52" applyFont="1" applyBorder="1" applyAlignment="1">
      <alignment horizontal="center" vertical="center" wrapText="1"/>
    </xf>
    <xf numFmtId="0" fontId="4" fillId="0" borderId="1" xfId="52" applyFont="1" applyBorder="1" applyAlignment="1">
      <alignment horizontal="center" vertical="center" wrapText="1"/>
    </xf>
    <xf numFmtId="0" fontId="5" fillId="0" borderId="0" xfId="52" applyFont="1" applyAlignment="1">
      <alignment horizontal="center" vertical="center" wrapText="1"/>
    </xf>
    <xf numFmtId="0" fontId="6" fillId="0" borderId="0" xfId="52" applyFont="1" applyAlignment="1">
      <alignment horizontal="left" vertical="center" wrapText="1"/>
    </xf>
    <xf numFmtId="0" fontId="7" fillId="0" borderId="0" xfId="52" applyFont="1" applyAlignment="1">
      <alignment wrapText="1"/>
    </xf>
    <xf numFmtId="0" fontId="8" fillId="0" borderId="0" xfId="0" applyFont="1" applyFill="1" applyBorder="1" applyAlignment="1">
      <alignment horizontal="right" vertical="center"/>
    </xf>
    <xf numFmtId="49" fontId="5" fillId="0" borderId="1" xfId="52" applyNumberFormat="1" applyFont="1" applyFill="1" applyBorder="1" applyAlignment="1">
      <alignment horizontal="left" vertical="top" wrapText="1"/>
    </xf>
    <xf numFmtId="177" fontId="4" fillId="0" borderId="1" xfId="52" applyNumberFormat="1" applyFont="1" applyBorder="1" applyAlignment="1">
      <alignment horizontal="center" vertical="center" wrapText="1"/>
    </xf>
    <xf numFmtId="0" fontId="9" fillId="0" borderId="1" xfId="52" applyFont="1" applyBorder="1" applyAlignment="1">
      <alignment horizontal="center" vertical="center" wrapText="1"/>
    </xf>
    <xf numFmtId="0" fontId="10" fillId="0" borderId="0" xfId="52" applyFont="1" applyAlignment="1">
      <alignment horizontal="center" vertical="center" wrapText="1"/>
    </xf>
    <xf numFmtId="0" fontId="7" fillId="0" borderId="0" xfId="52" applyFont="1" applyAlignment="1">
      <alignment vertical="center" wrapText="1"/>
    </xf>
    <xf numFmtId="0" fontId="11" fillId="0" borderId="0" xfId="0" applyFont="1" applyFill="1" applyBorder="1" applyAlignment="1"/>
    <xf numFmtId="0" fontId="7" fillId="0" borderId="0" xfId="0" applyFont="1" applyFill="1" applyBorder="1" applyAlignment="1">
      <alignment wrapText="1"/>
    </xf>
    <xf numFmtId="49" fontId="5" fillId="0" borderId="1" xfId="52" applyNumberFormat="1" applyFont="1" applyFill="1" applyBorder="1" applyAlignment="1">
      <alignment horizontal="left" vertical="center" wrapText="1"/>
    </xf>
    <xf numFmtId="0" fontId="5" fillId="0" borderId="1" xfId="52" applyFont="1" applyFill="1" applyBorder="1" applyAlignment="1">
      <alignment vertical="center" wrapText="1"/>
    </xf>
    <xf numFmtId="10" fontId="5" fillId="0" borderId="1" xfId="52" applyNumberFormat="1" applyFont="1" applyFill="1" applyBorder="1" applyAlignment="1">
      <alignment horizontal="right" vertical="center" wrapText="1"/>
    </xf>
    <xf numFmtId="49" fontId="5" fillId="0" borderId="2" xfId="52" applyNumberFormat="1" applyFont="1" applyFill="1" applyBorder="1" applyAlignment="1">
      <alignment horizontal="left" vertical="top" wrapText="1"/>
    </xf>
    <xf numFmtId="49" fontId="5" fillId="0" borderId="3" xfId="52" applyNumberFormat="1" applyFont="1" applyFill="1" applyBorder="1" applyAlignment="1">
      <alignment horizontal="left" vertical="top" wrapText="1"/>
    </xf>
    <xf numFmtId="49" fontId="5" fillId="0" borderId="4" xfId="52" applyNumberFormat="1" applyFont="1" applyFill="1" applyBorder="1" applyAlignment="1">
      <alignment horizontal="left" vertical="top" wrapText="1"/>
    </xf>
    <xf numFmtId="0" fontId="5" fillId="2" borderId="2" xfId="52" applyFont="1" applyFill="1" applyBorder="1" applyAlignment="1">
      <alignment horizontal="center" vertical="center" wrapText="1"/>
    </xf>
    <xf numFmtId="0" fontId="5" fillId="2" borderId="3" xfId="52" applyFont="1" applyFill="1" applyBorder="1" applyAlignment="1">
      <alignment horizontal="center" vertical="center" wrapText="1"/>
    </xf>
    <xf numFmtId="0" fontId="5" fillId="2" borderId="4" xfId="52" applyFont="1" applyFill="1" applyBorder="1" applyAlignment="1">
      <alignment horizontal="center" vertical="center" wrapText="1"/>
    </xf>
    <xf numFmtId="0" fontId="5" fillId="2" borderId="5" xfId="52" applyFont="1" applyFill="1" applyBorder="1" applyAlignment="1">
      <alignment horizontal="center" vertical="center" wrapText="1"/>
    </xf>
    <xf numFmtId="0" fontId="5" fillId="0" borderId="2" xfId="52" applyFont="1" applyFill="1" applyBorder="1" applyAlignment="1">
      <alignment horizontal="center" vertical="center" wrapText="1"/>
    </xf>
    <xf numFmtId="0" fontId="12" fillId="0" borderId="0" xfId="0" applyFont="1" applyFill="1" applyBorder="1" applyAlignment="1">
      <alignment horizontal="right" vertical="center"/>
    </xf>
    <xf numFmtId="0" fontId="10" fillId="0" borderId="1" xfId="52" applyFont="1" applyBorder="1" applyAlignment="1">
      <alignment horizontal="center" vertical="center" wrapText="1"/>
    </xf>
    <xf numFmtId="49" fontId="13" fillId="0" borderId="1" xfId="51" applyNumberFormat="1" applyFont="1" applyFill="1" applyBorder="1" applyAlignment="1">
      <alignment horizontal="left" vertical="center"/>
    </xf>
    <xf numFmtId="9" fontId="5" fillId="0" borderId="1" xfId="52" applyNumberFormat="1" applyFont="1" applyFill="1" applyBorder="1" applyAlignment="1">
      <alignment horizontal="center" vertical="center" wrapText="1"/>
    </xf>
    <xf numFmtId="0" fontId="1" fillId="0" borderId="0" xfId="0" applyFont="1" applyFill="1" applyBorder="1" applyAlignment="1"/>
    <xf numFmtId="0" fontId="8" fillId="0" borderId="0" xfId="0" applyFont="1" applyFill="1" applyBorder="1" applyAlignment="1"/>
    <xf numFmtId="0" fontId="13" fillId="0" borderId="0" xfId="51" applyFont="1" applyFill="1" applyAlignment="1">
      <alignment horizontal="center" vertical="center"/>
    </xf>
    <xf numFmtId="0" fontId="1" fillId="0" borderId="0" xfId="51" applyFont="1" applyFill="1">
      <alignment vertical="center"/>
    </xf>
    <xf numFmtId="0" fontId="14" fillId="0" borderId="0" xfId="0" applyFont="1" applyFill="1" applyBorder="1" applyAlignment="1">
      <alignment horizontal="center" vertical="center"/>
    </xf>
    <xf numFmtId="0" fontId="15" fillId="0" borderId="9"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3"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2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49" fontId="2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49" fontId="13" fillId="0" borderId="5" xfId="51" applyNumberFormat="1" applyFont="1" applyFill="1" applyBorder="1" applyAlignment="1">
      <alignment horizontal="center" vertical="center"/>
    </xf>
    <xf numFmtId="0" fontId="13" fillId="0" borderId="1" xfId="51" applyFont="1" applyFill="1" applyBorder="1" applyAlignment="1">
      <alignment horizontal="center" vertical="center"/>
    </xf>
    <xf numFmtId="49" fontId="13" fillId="0" borderId="5" xfId="51" applyNumberFormat="1" applyFont="1" applyFill="1" applyBorder="1" applyAlignment="1">
      <alignment horizontal="center" vertical="center" wrapText="1"/>
    </xf>
    <xf numFmtId="49" fontId="13" fillId="0" borderId="2" xfId="51" applyNumberFormat="1" applyFont="1" applyFill="1" applyBorder="1" applyAlignment="1">
      <alignment horizontal="center" vertical="center" wrapText="1"/>
    </xf>
    <xf numFmtId="49" fontId="1" fillId="0" borderId="1" xfId="51" applyNumberFormat="1" applyFont="1" applyFill="1" applyBorder="1" applyAlignment="1">
      <alignment vertical="center" wrapText="1"/>
    </xf>
    <xf numFmtId="9" fontId="8" fillId="0" borderId="1" xfId="0" applyNumberFormat="1" applyFont="1" applyFill="1" applyBorder="1" applyAlignment="1">
      <alignment horizontal="center" vertical="center" wrapText="1"/>
    </xf>
    <xf numFmtId="49" fontId="20" fillId="0" borderId="2" xfId="51" applyNumberFormat="1" applyFont="1" applyFill="1" applyBorder="1" applyAlignment="1">
      <alignment horizontal="center" vertical="center" wrapText="1"/>
    </xf>
    <xf numFmtId="49" fontId="20" fillId="0" borderId="1" xfId="0" applyNumberFormat="1" applyFont="1" applyFill="1" applyBorder="1" applyAlignment="1">
      <alignment vertical="center" wrapText="1"/>
    </xf>
    <xf numFmtId="0" fontId="13" fillId="0" borderId="4"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wrapText="1"/>
    </xf>
    <xf numFmtId="9" fontId="20" fillId="0" borderId="6" xfId="0" applyNumberFormat="1" applyFont="1" applyFill="1" applyBorder="1" applyAlignment="1">
      <alignment horizontal="center" vertical="center"/>
    </xf>
    <xf numFmtId="0" fontId="20" fillId="0" borderId="6" xfId="0" applyFont="1" applyFill="1" applyBorder="1" applyAlignment="1">
      <alignment horizontal="center" vertical="center" wrapText="1"/>
    </xf>
    <xf numFmtId="49" fontId="13" fillId="0" borderId="3" xfId="51" applyNumberFormat="1" applyFont="1" applyFill="1" applyBorder="1" applyAlignment="1">
      <alignment horizontal="center" vertical="center" wrapText="1"/>
    </xf>
    <xf numFmtId="49" fontId="13" fillId="0" borderId="4" xfId="51" applyNumberFormat="1" applyFont="1" applyFill="1" applyBorder="1" applyAlignment="1">
      <alignment horizontal="center" vertical="center" wrapText="1"/>
    </xf>
    <xf numFmtId="49" fontId="20" fillId="0" borderId="3" xfId="51" applyNumberFormat="1" applyFont="1" applyFill="1" applyBorder="1" applyAlignment="1">
      <alignment horizontal="center" vertical="center" wrapText="1"/>
    </xf>
    <xf numFmtId="49" fontId="20" fillId="0" borderId="4" xfId="51"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7" fillId="0" borderId="0" xfId="0" applyFont="1" applyFill="1" applyBorder="1" applyAlignment="1"/>
    <xf numFmtId="0" fontId="22" fillId="0" borderId="4"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7"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3" fillId="0" borderId="0" xfId="0" applyFont="1" applyFill="1" applyBorder="1" applyAlignment="1">
      <alignment horizontal="left" vertical="center"/>
    </xf>
    <xf numFmtId="0" fontId="20" fillId="0" borderId="0" xfId="0" applyFont="1" applyFill="1" applyBorder="1" applyAlignment="1"/>
    <xf numFmtId="0" fontId="20" fillId="0" borderId="0" xfId="0" applyFont="1" applyFill="1" applyBorder="1" applyAlignment="1">
      <alignment horizontal="center"/>
    </xf>
    <xf numFmtId="0" fontId="20" fillId="0" borderId="0" xfId="50" applyFill="1" applyBorder="1" applyAlignment="1">
      <alignment vertical="center"/>
    </xf>
    <xf numFmtId="0" fontId="20" fillId="0" borderId="0" xfId="50" applyFill="1" applyBorder="1" applyAlignment="1">
      <alignment vertical="center" wrapText="1"/>
    </xf>
    <xf numFmtId="0" fontId="24" fillId="0" borderId="0" xfId="0" applyFont="1" applyFill="1" applyBorder="1" applyAlignment="1">
      <alignment horizontal="center"/>
    </xf>
    <xf numFmtId="0" fontId="25"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7" fontId="1" fillId="0" borderId="1" xfId="0" applyNumberFormat="1" applyFont="1" applyFill="1" applyBorder="1" applyAlignment="1">
      <alignment horizontal="left" vertical="center" shrinkToFit="1"/>
    </xf>
    <xf numFmtId="177" fontId="1" fillId="0" borderId="1"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4" fillId="0" borderId="0" xfId="0" applyFont="1" applyFill="1" applyBorder="1" applyAlignment="1">
      <alignment horizontal="center" wrapText="1"/>
    </xf>
    <xf numFmtId="0" fontId="20"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177" fontId="1" fillId="0" borderId="1" xfId="0" applyNumberFormat="1" applyFont="1" applyFill="1" applyBorder="1" applyAlignment="1">
      <alignment horizontal="right" vertical="center" wrapText="1" shrinkToFit="1"/>
    </xf>
    <xf numFmtId="177" fontId="20" fillId="0" borderId="1" xfId="0" applyNumberFormat="1" applyFont="1" applyFill="1" applyBorder="1" applyAlignment="1">
      <alignment horizontal="center" vertical="center"/>
    </xf>
    <xf numFmtId="177" fontId="20" fillId="0" borderId="1" xfId="0" applyNumberFormat="1" applyFont="1" applyFill="1" applyBorder="1" applyAlignment="1"/>
    <xf numFmtId="0" fontId="15"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20" fillId="0" borderId="0" xfId="0" applyFont="1" applyAlignment="1"/>
    <xf numFmtId="0" fontId="27" fillId="0" borderId="15" xfId="0" applyNumberFormat="1" applyFont="1" applyBorder="1" applyAlignment="1">
      <alignment horizontal="center" vertical="center"/>
    </xf>
    <xf numFmtId="0" fontId="27" fillId="0" borderId="15" xfId="0" applyNumberFormat="1" applyFont="1" applyBorder="1" applyAlignment="1">
      <alignment horizontal="left" vertical="center"/>
    </xf>
    <xf numFmtId="0" fontId="27" fillId="0" borderId="15" xfId="0" applyNumberFormat="1" applyFont="1" applyBorder="1" applyAlignment="1">
      <alignment horizontal="right" vertical="center"/>
    </xf>
    <xf numFmtId="0" fontId="27" fillId="0" borderId="15" xfId="0" applyNumberFormat="1" applyFont="1" applyBorder="1" applyAlignment="1">
      <alignment horizontal="left" vertical="center" wrapText="1"/>
    </xf>
    <xf numFmtId="0" fontId="28" fillId="0" borderId="0" xfId="0" applyFont="1" applyAlignment="1"/>
    <xf numFmtId="0" fontId="27" fillId="0" borderId="15" xfId="0" applyNumberFormat="1" applyFont="1" applyBorder="1" applyAlignment="1">
      <alignment horizontal="center" vertical="center" wrapText="1"/>
    </xf>
    <xf numFmtId="0" fontId="29" fillId="0" borderId="15" xfId="0" applyNumberFormat="1" applyFont="1" applyBorder="1" applyAlignment="1">
      <alignment horizontal="left" vertical="center" wrapText="1"/>
    </xf>
    <xf numFmtId="0" fontId="27" fillId="0" borderId="15" xfId="0" applyNumberFormat="1" applyFont="1" applyBorder="1" applyAlignment="1">
      <alignment horizontal="right" vertical="center" wrapText="1"/>
    </xf>
    <xf numFmtId="0" fontId="30" fillId="0" borderId="0" xfId="0" applyFont="1" applyAlignment="1">
      <alignment horizontal="center" vertical="center"/>
    </xf>
    <xf numFmtId="0" fontId="30" fillId="0" borderId="0" xfId="0" applyFont="1" applyAlignment="1"/>
    <xf numFmtId="0" fontId="8" fillId="0" borderId="0" xfId="0" applyFont="1" applyAlignment="1"/>
    <xf numFmtId="177" fontId="1" fillId="0" borderId="1" xfId="0" applyNumberFormat="1" applyFont="1" applyFill="1" applyBorder="1" applyAlignment="1" applyProtection="1">
      <alignment horizontal="right" vertical="center"/>
    </xf>
    <xf numFmtId="177" fontId="27" fillId="0" borderId="15" xfId="0" applyNumberFormat="1" applyFont="1" applyFill="1" applyBorder="1" applyAlignment="1">
      <alignment horizontal="right" vertical="center"/>
    </xf>
    <xf numFmtId="0" fontId="27" fillId="0" borderId="15" xfId="0" applyNumberFormat="1" applyFont="1" applyFill="1" applyBorder="1" applyAlignment="1">
      <alignment horizontal="right" vertical="center"/>
    </xf>
    <xf numFmtId="0" fontId="13" fillId="0" borderId="2" xfId="0" applyNumberFormat="1" applyFont="1" applyFill="1" applyBorder="1" applyAlignment="1" quotePrefix="1">
      <alignment horizontal="center" vertical="center" wrapText="1"/>
    </xf>
    <xf numFmtId="0" fontId="6" fillId="0" borderId="5" xfId="52" applyFont="1" applyFill="1" applyBorder="1" applyAlignment="1" quotePrefix="1">
      <alignment horizontal="center" vertical="center" wrapText="1"/>
    </xf>
    <xf numFmtId="0" fontId="5" fillId="0" borderId="1" xfId="52" applyFont="1" applyFill="1" applyBorder="1" applyAlignment="1" quotePrefix="1">
      <alignment horizontal="center" vertical="center" wrapText="1"/>
    </xf>
    <xf numFmtId="0" fontId="5" fillId="2" borderId="1" xfId="52" applyFont="1" applyFill="1" applyBorder="1" applyAlignment="1" quotePrefix="1">
      <alignment horizontal="center" vertical="center" wrapText="1"/>
    </xf>
    <xf numFmtId="49" fontId="13" fillId="0" borderId="1" xfId="51" applyNumberFormat="1" applyFont="1" applyFill="1" applyBorder="1" applyAlignment="1" quotePrefix="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04-分类改革-预算表"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3" Type="http://schemas.openxmlformats.org/officeDocument/2006/relationships/sharedStrings" Target="sharedStrings.xml"/><Relationship Id="rId62" Type="http://schemas.openxmlformats.org/officeDocument/2006/relationships/styles" Target="styles.xml"/><Relationship Id="rId61" Type="http://schemas.openxmlformats.org/officeDocument/2006/relationships/theme" Target="theme/theme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1" activePane="bottomLeft" state="frozen"/>
      <selection/>
      <selection pane="bottomLeft" activeCell="I20" sqref="I2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2" t="s">
        <v>0</v>
      </c>
    </row>
    <row r="2" ht="14.25" spans="6:6">
      <c r="F2" s="183" t="s">
        <v>1</v>
      </c>
    </row>
    <row r="3" ht="14.25" spans="1:6">
      <c r="A3" s="183" t="s">
        <v>2</v>
      </c>
      <c r="F3" s="183" t="s">
        <v>3</v>
      </c>
    </row>
    <row r="4" ht="19.5" customHeight="1" spans="1:6">
      <c r="A4" s="184" t="s">
        <v>4</v>
      </c>
      <c r="B4" s="184"/>
      <c r="C4" s="184"/>
      <c r="D4" s="184" t="s">
        <v>5</v>
      </c>
      <c r="E4" s="184"/>
      <c r="F4" s="184"/>
    </row>
    <row r="5" ht="19.5" customHeight="1" spans="1:6">
      <c r="A5" s="184" t="s">
        <v>6</v>
      </c>
      <c r="B5" s="184" t="s">
        <v>7</v>
      </c>
      <c r="C5" s="184" t="s">
        <v>8</v>
      </c>
      <c r="D5" s="184" t="s">
        <v>9</v>
      </c>
      <c r="E5" s="184" t="s">
        <v>7</v>
      </c>
      <c r="F5" s="184" t="s">
        <v>8</v>
      </c>
    </row>
    <row r="6" ht="19.5" customHeight="1" spans="1:6">
      <c r="A6" s="184" t="s">
        <v>10</v>
      </c>
      <c r="B6" s="184"/>
      <c r="C6" s="184" t="s">
        <v>11</v>
      </c>
      <c r="D6" s="184" t="s">
        <v>10</v>
      </c>
      <c r="E6" s="184"/>
      <c r="F6" s="184" t="s">
        <v>12</v>
      </c>
    </row>
    <row r="7" ht="19.5" customHeight="1" spans="1:6">
      <c r="A7" s="185" t="s">
        <v>13</v>
      </c>
      <c r="B7" s="184" t="s">
        <v>11</v>
      </c>
      <c r="C7" s="196">
        <v>1398.66</v>
      </c>
      <c r="D7" s="185" t="s">
        <v>14</v>
      </c>
      <c r="E7" s="184" t="s">
        <v>15</v>
      </c>
      <c r="F7" s="196">
        <v>0</v>
      </c>
    </row>
    <row r="8" ht="19.5" customHeight="1" spans="1:6">
      <c r="A8" s="185" t="s">
        <v>16</v>
      </c>
      <c r="B8" s="184" t="s">
        <v>12</v>
      </c>
      <c r="C8" s="196">
        <v>0</v>
      </c>
      <c r="D8" s="185" t="s">
        <v>17</v>
      </c>
      <c r="E8" s="184" t="s">
        <v>18</v>
      </c>
      <c r="F8" s="196">
        <v>0</v>
      </c>
    </row>
    <row r="9" ht="19.5" customHeight="1" spans="1:6">
      <c r="A9" s="185" t="s">
        <v>19</v>
      </c>
      <c r="B9" s="184" t="s">
        <v>20</v>
      </c>
      <c r="C9" s="196">
        <v>0</v>
      </c>
      <c r="D9" s="185" t="s">
        <v>21</v>
      </c>
      <c r="E9" s="184" t="s">
        <v>22</v>
      </c>
      <c r="F9" s="196">
        <v>0</v>
      </c>
    </row>
    <row r="10" ht="19.5" customHeight="1" spans="1:6">
      <c r="A10" s="185" t="s">
        <v>23</v>
      </c>
      <c r="B10" s="184" t="s">
        <v>24</v>
      </c>
      <c r="C10" s="196">
        <v>0</v>
      </c>
      <c r="D10" s="185" t="s">
        <v>25</v>
      </c>
      <c r="E10" s="184" t="s">
        <v>26</v>
      </c>
      <c r="F10" s="196">
        <v>0</v>
      </c>
    </row>
    <row r="11" ht="19.5" customHeight="1" spans="1:6">
      <c r="A11" s="185" t="s">
        <v>27</v>
      </c>
      <c r="B11" s="184" t="s">
        <v>28</v>
      </c>
      <c r="C11" s="196">
        <v>0</v>
      </c>
      <c r="D11" s="185" t="s">
        <v>29</v>
      </c>
      <c r="E11" s="184" t="s">
        <v>30</v>
      </c>
      <c r="F11" s="197" t="s">
        <v>31</v>
      </c>
    </row>
    <row r="12" ht="19.5" customHeight="1" spans="1:6">
      <c r="A12" s="185" t="s">
        <v>32</v>
      </c>
      <c r="B12" s="184" t="s">
        <v>33</v>
      </c>
      <c r="C12" s="196">
        <v>0</v>
      </c>
      <c r="D12" s="185" t="s">
        <v>34</v>
      </c>
      <c r="E12" s="184" t="s">
        <v>35</v>
      </c>
      <c r="F12" s="197" t="s">
        <v>36</v>
      </c>
    </row>
    <row r="13" ht="19.5" customHeight="1" spans="1:6">
      <c r="A13" s="185" t="s">
        <v>37</v>
      </c>
      <c r="B13" s="184" t="s">
        <v>38</v>
      </c>
      <c r="C13" s="196">
        <v>0</v>
      </c>
      <c r="D13" s="185" t="s">
        <v>39</v>
      </c>
      <c r="E13" s="184" t="s">
        <v>40</v>
      </c>
      <c r="F13" s="197" t="s">
        <v>41</v>
      </c>
    </row>
    <row r="14" ht="19.5" customHeight="1" spans="1:6">
      <c r="A14" s="185" t="s">
        <v>42</v>
      </c>
      <c r="B14" s="184" t="s">
        <v>43</v>
      </c>
      <c r="C14" s="196">
        <v>0</v>
      </c>
      <c r="D14" s="185" t="s">
        <v>44</v>
      </c>
      <c r="E14" s="184" t="s">
        <v>45</v>
      </c>
      <c r="F14" s="197" t="s">
        <v>46</v>
      </c>
    </row>
    <row r="15" ht="19.5" customHeight="1" spans="1:6">
      <c r="A15" s="185"/>
      <c r="B15" s="184" t="s">
        <v>47</v>
      </c>
      <c r="C15" s="186"/>
      <c r="D15" s="185" t="s">
        <v>48</v>
      </c>
      <c r="E15" s="184" t="s">
        <v>49</v>
      </c>
      <c r="F15" s="197" t="s">
        <v>50</v>
      </c>
    </row>
    <row r="16" ht="19.5" customHeight="1" spans="1:6">
      <c r="A16" s="185"/>
      <c r="B16" s="184" t="s">
        <v>51</v>
      </c>
      <c r="C16" s="186"/>
      <c r="D16" s="185" t="s">
        <v>52</v>
      </c>
      <c r="E16" s="184" t="s">
        <v>53</v>
      </c>
      <c r="F16" s="196">
        <v>0</v>
      </c>
    </row>
    <row r="17" ht="19.5" customHeight="1" spans="1:6">
      <c r="A17" s="185"/>
      <c r="B17" s="184" t="s">
        <v>54</v>
      </c>
      <c r="C17" s="186"/>
      <c r="D17" s="185" t="s">
        <v>55</v>
      </c>
      <c r="E17" s="184" t="s">
        <v>56</v>
      </c>
      <c r="F17" s="196">
        <v>0</v>
      </c>
    </row>
    <row r="18" ht="19.5" customHeight="1" spans="1:6">
      <c r="A18" s="185"/>
      <c r="B18" s="184" t="s">
        <v>57</v>
      </c>
      <c r="C18" s="186"/>
      <c r="D18" s="185" t="s">
        <v>58</v>
      </c>
      <c r="E18" s="184" t="s">
        <v>59</v>
      </c>
      <c r="F18" s="196">
        <v>0</v>
      </c>
    </row>
    <row r="19" ht="19.5" customHeight="1" spans="1:6">
      <c r="A19" s="185"/>
      <c r="B19" s="184" t="s">
        <v>60</v>
      </c>
      <c r="C19" s="186"/>
      <c r="D19" s="185" t="s">
        <v>61</v>
      </c>
      <c r="E19" s="184" t="s">
        <v>62</v>
      </c>
      <c r="F19" s="196">
        <v>0</v>
      </c>
    </row>
    <row r="20" ht="19.5" customHeight="1" spans="1:6">
      <c r="A20" s="185"/>
      <c r="B20" s="184" t="s">
        <v>63</v>
      </c>
      <c r="C20" s="186"/>
      <c r="D20" s="185" t="s">
        <v>64</v>
      </c>
      <c r="E20" s="184" t="s">
        <v>65</v>
      </c>
      <c r="F20" s="196">
        <v>0</v>
      </c>
    </row>
    <row r="21" ht="19.5" customHeight="1" spans="1:6">
      <c r="A21" s="185"/>
      <c r="B21" s="184" t="s">
        <v>66</v>
      </c>
      <c r="C21" s="186"/>
      <c r="D21" s="185" t="s">
        <v>67</v>
      </c>
      <c r="E21" s="184" t="s">
        <v>68</v>
      </c>
      <c r="F21" s="196">
        <v>0</v>
      </c>
    </row>
    <row r="22" ht="19.5" customHeight="1" spans="1:6">
      <c r="A22" s="185"/>
      <c r="B22" s="184" t="s">
        <v>69</v>
      </c>
      <c r="C22" s="186"/>
      <c r="D22" s="185" t="s">
        <v>70</v>
      </c>
      <c r="E22" s="184" t="s">
        <v>71</v>
      </c>
      <c r="F22" s="196">
        <v>0</v>
      </c>
    </row>
    <row r="23" ht="19.5" customHeight="1" spans="1:6">
      <c r="A23" s="185"/>
      <c r="B23" s="184" t="s">
        <v>72</v>
      </c>
      <c r="C23" s="186"/>
      <c r="D23" s="185" t="s">
        <v>73</v>
      </c>
      <c r="E23" s="184" t="s">
        <v>74</v>
      </c>
      <c r="F23" s="196">
        <v>0</v>
      </c>
    </row>
    <row r="24" ht="19.5" customHeight="1" spans="1:6">
      <c r="A24" s="185"/>
      <c r="B24" s="184" t="s">
        <v>75</v>
      </c>
      <c r="C24" s="186"/>
      <c r="D24" s="185" t="s">
        <v>76</v>
      </c>
      <c r="E24" s="184" t="s">
        <v>77</v>
      </c>
      <c r="F24" s="196">
        <v>0</v>
      </c>
    </row>
    <row r="25" ht="19.5" customHeight="1" spans="1:6">
      <c r="A25" s="185"/>
      <c r="B25" s="184" t="s">
        <v>78</v>
      </c>
      <c r="C25" s="186"/>
      <c r="D25" s="185" t="s">
        <v>79</v>
      </c>
      <c r="E25" s="184" t="s">
        <v>80</v>
      </c>
      <c r="F25" s="196">
        <v>97.84</v>
      </c>
    </row>
    <row r="26" ht="19.5" customHeight="1" spans="1:6">
      <c r="A26" s="185"/>
      <c r="B26" s="184" t="s">
        <v>81</v>
      </c>
      <c r="C26" s="186"/>
      <c r="D26" s="185" t="s">
        <v>82</v>
      </c>
      <c r="E26" s="184" t="s">
        <v>83</v>
      </c>
      <c r="F26" s="196">
        <v>0</v>
      </c>
    </row>
    <row r="27" ht="19.5" customHeight="1" spans="1:6">
      <c r="A27" s="185"/>
      <c r="B27" s="184" t="s">
        <v>84</v>
      </c>
      <c r="C27" s="186"/>
      <c r="D27" s="185" t="s">
        <v>85</v>
      </c>
      <c r="E27" s="184" t="s">
        <v>86</v>
      </c>
      <c r="F27" s="196">
        <v>0</v>
      </c>
    </row>
    <row r="28" ht="19.5" customHeight="1" spans="1:6">
      <c r="A28" s="185"/>
      <c r="B28" s="184" t="s">
        <v>87</v>
      </c>
      <c r="C28" s="186"/>
      <c r="D28" s="185" t="s">
        <v>88</v>
      </c>
      <c r="E28" s="184" t="s">
        <v>89</v>
      </c>
      <c r="F28" s="196">
        <v>0</v>
      </c>
    </row>
    <row r="29" ht="19.5" customHeight="1" spans="1:6">
      <c r="A29" s="185"/>
      <c r="B29" s="184" t="s">
        <v>90</v>
      </c>
      <c r="C29" s="186"/>
      <c r="D29" s="185" t="s">
        <v>91</v>
      </c>
      <c r="E29" s="184" t="s">
        <v>92</v>
      </c>
      <c r="F29" s="196">
        <v>0</v>
      </c>
    </row>
    <row r="30" ht="19.5" customHeight="1" spans="1:6">
      <c r="A30" s="184"/>
      <c r="B30" s="184" t="s">
        <v>93</v>
      </c>
      <c r="C30" s="186"/>
      <c r="D30" s="185" t="s">
        <v>94</v>
      </c>
      <c r="E30" s="184" t="s">
        <v>95</v>
      </c>
      <c r="F30" s="196">
        <v>0</v>
      </c>
    </row>
    <row r="31" ht="19.5" customHeight="1" spans="1:6">
      <c r="A31" s="184"/>
      <c r="B31" s="184" t="s">
        <v>96</v>
      </c>
      <c r="C31" s="186"/>
      <c r="D31" s="185" t="s">
        <v>97</v>
      </c>
      <c r="E31" s="184" t="s">
        <v>98</v>
      </c>
      <c r="F31" s="196">
        <v>0</v>
      </c>
    </row>
    <row r="32" ht="19.5" customHeight="1" spans="1:6">
      <c r="A32" s="184"/>
      <c r="B32" s="184" t="s">
        <v>99</v>
      </c>
      <c r="C32" s="186"/>
      <c r="D32" s="185" t="s">
        <v>100</v>
      </c>
      <c r="E32" s="184" t="s">
        <v>101</v>
      </c>
      <c r="F32" s="196">
        <v>0</v>
      </c>
    </row>
    <row r="33" ht="19.5" customHeight="1" spans="1:6">
      <c r="A33" s="184" t="s">
        <v>102</v>
      </c>
      <c r="B33" s="184" t="s">
        <v>103</v>
      </c>
      <c r="C33" s="196">
        <v>1398.66</v>
      </c>
      <c r="D33" s="184" t="s">
        <v>104</v>
      </c>
      <c r="E33" s="184" t="s">
        <v>105</v>
      </c>
      <c r="F33" s="196">
        <v>1398.66</v>
      </c>
    </row>
    <row r="34" ht="19.5" customHeight="1" spans="1:6">
      <c r="A34" s="185" t="s">
        <v>106</v>
      </c>
      <c r="B34" s="184" t="s">
        <v>107</v>
      </c>
      <c r="C34" s="196">
        <v>0</v>
      </c>
      <c r="D34" s="185" t="s">
        <v>108</v>
      </c>
      <c r="E34" s="184" t="s">
        <v>109</v>
      </c>
      <c r="F34" s="196">
        <v>0</v>
      </c>
    </row>
    <row r="35" ht="19.5" customHeight="1" spans="1:6">
      <c r="A35" s="185" t="s">
        <v>110</v>
      </c>
      <c r="B35" s="184" t="s">
        <v>111</v>
      </c>
      <c r="C35" s="196">
        <v>0</v>
      </c>
      <c r="D35" s="185" t="s">
        <v>112</v>
      </c>
      <c r="E35" s="184" t="s">
        <v>113</v>
      </c>
      <c r="F35" s="196">
        <v>0</v>
      </c>
    </row>
    <row r="36" ht="19.5" customHeight="1" spans="1:6">
      <c r="A36" s="184" t="s">
        <v>114</v>
      </c>
      <c r="B36" s="184" t="s">
        <v>115</v>
      </c>
      <c r="C36" s="196">
        <v>1398.66</v>
      </c>
      <c r="D36" s="184" t="s">
        <v>114</v>
      </c>
      <c r="E36" s="184" t="s">
        <v>116</v>
      </c>
      <c r="F36" s="196">
        <v>1398.66</v>
      </c>
    </row>
    <row r="37" ht="19.5" customHeight="1" spans="1:6">
      <c r="A37" s="185" t="s">
        <v>117</v>
      </c>
      <c r="B37" s="185"/>
      <c r="C37" s="185"/>
      <c r="D37" s="185"/>
      <c r="E37" s="185"/>
      <c r="F37" s="185"/>
    </row>
    <row r="38" ht="19.5" customHeight="1" spans="1:6">
      <c r="A38" s="185" t="s">
        <v>118</v>
      </c>
      <c r="B38" s="185"/>
      <c r="C38" s="185"/>
      <c r="D38" s="185"/>
      <c r="E38" s="185"/>
      <c r="F38" s="18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8" sqref="H18"/>
    </sheetView>
  </sheetViews>
  <sheetFormatPr defaultColWidth="9" defaultRowHeight="13.5" outlineLevelCol="4"/>
  <cols>
    <col min="1" max="1" width="41.25" customWidth="1"/>
    <col min="2" max="2" width="10" customWidth="1"/>
    <col min="3" max="5" width="27.125" customWidth="1"/>
  </cols>
  <sheetData>
    <row r="1" ht="25.5" spans="3:3">
      <c r="C1" s="182" t="s">
        <v>517</v>
      </c>
    </row>
    <row r="2" ht="14.25" spans="5:5">
      <c r="E2" s="183" t="s">
        <v>518</v>
      </c>
    </row>
    <row r="3" ht="14.25" spans="1:5">
      <c r="A3" s="183" t="s">
        <v>2</v>
      </c>
      <c r="E3" s="183" t="s">
        <v>519</v>
      </c>
    </row>
    <row r="4" ht="15" customHeight="1" spans="1:5">
      <c r="A4" s="189" t="s">
        <v>520</v>
      </c>
      <c r="B4" s="189" t="s">
        <v>7</v>
      </c>
      <c r="C4" s="189" t="s">
        <v>521</v>
      </c>
      <c r="D4" s="189" t="s">
        <v>522</v>
      </c>
      <c r="E4" s="189" t="s">
        <v>523</v>
      </c>
    </row>
    <row r="5" ht="15" customHeight="1" spans="1:5">
      <c r="A5" s="189" t="s">
        <v>524</v>
      </c>
      <c r="B5" s="189"/>
      <c r="C5" s="189" t="s">
        <v>11</v>
      </c>
      <c r="D5" s="189" t="s">
        <v>12</v>
      </c>
      <c r="E5" s="189" t="s">
        <v>20</v>
      </c>
    </row>
    <row r="6" ht="15" customHeight="1" spans="1:5">
      <c r="A6" s="190" t="s">
        <v>525</v>
      </c>
      <c r="B6" s="189" t="s">
        <v>11</v>
      </c>
      <c r="C6" s="189" t="s">
        <v>526</v>
      </c>
      <c r="D6" s="189" t="s">
        <v>526</v>
      </c>
      <c r="E6" s="189" t="s">
        <v>526</v>
      </c>
    </row>
    <row r="7" ht="15" customHeight="1" spans="1:5">
      <c r="A7" s="187" t="s">
        <v>527</v>
      </c>
      <c r="B7" s="189" t="s">
        <v>12</v>
      </c>
      <c r="C7" s="191" t="s">
        <v>528</v>
      </c>
      <c r="D7" s="191" t="s">
        <v>440</v>
      </c>
      <c r="E7" s="191" t="s">
        <v>440</v>
      </c>
    </row>
    <row r="8" ht="15" customHeight="1" spans="1:5">
      <c r="A8" s="187" t="s">
        <v>529</v>
      </c>
      <c r="B8" s="189" t="s">
        <v>20</v>
      </c>
      <c r="C8" s="191">
        <v>0</v>
      </c>
      <c r="D8" s="191">
        <v>0</v>
      </c>
      <c r="E8" s="191">
        <v>0</v>
      </c>
    </row>
    <row r="9" ht="15" customHeight="1" spans="1:5">
      <c r="A9" s="187" t="s">
        <v>530</v>
      </c>
      <c r="B9" s="189" t="s">
        <v>24</v>
      </c>
      <c r="C9" s="191" t="s">
        <v>528</v>
      </c>
      <c r="D9" s="191" t="s">
        <v>440</v>
      </c>
      <c r="E9" s="191" t="s">
        <v>440</v>
      </c>
    </row>
    <row r="10" ht="15" customHeight="1" spans="1:5">
      <c r="A10" s="187" t="s">
        <v>531</v>
      </c>
      <c r="B10" s="189" t="s">
        <v>28</v>
      </c>
      <c r="C10" s="191">
        <v>0</v>
      </c>
      <c r="D10" s="191">
        <v>0</v>
      </c>
      <c r="E10" s="191">
        <v>0</v>
      </c>
    </row>
    <row r="11" ht="15" customHeight="1" spans="1:5">
      <c r="A11" s="187" t="s">
        <v>532</v>
      </c>
      <c r="B11" s="189" t="s">
        <v>33</v>
      </c>
      <c r="C11" s="191" t="s">
        <v>528</v>
      </c>
      <c r="D11" s="191" t="s">
        <v>440</v>
      </c>
      <c r="E11" s="191" t="s">
        <v>440</v>
      </c>
    </row>
    <row r="12" ht="15" customHeight="1" spans="1:5">
      <c r="A12" s="187" t="s">
        <v>533</v>
      </c>
      <c r="B12" s="189" t="s">
        <v>38</v>
      </c>
      <c r="C12" s="191">
        <v>0</v>
      </c>
      <c r="D12" s="191">
        <v>0</v>
      </c>
      <c r="E12" s="191">
        <v>0</v>
      </c>
    </row>
    <row r="13" ht="15" customHeight="1" spans="1:5">
      <c r="A13" s="187" t="s">
        <v>534</v>
      </c>
      <c r="B13" s="189" t="s">
        <v>43</v>
      </c>
      <c r="C13" s="189" t="s">
        <v>526</v>
      </c>
      <c r="D13" s="189" t="s">
        <v>526</v>
      </c>
      <c r="E13" s="191">
        <v>0</v>
      </c>
    </row>
    <row r="14" ht="15" customHeight="1" spans="1:5">
      <c r="A14" s="187" t="s">
        <v>535</v>
      </c>
      <c r="B14" s="189" t="s">
        <v>47</v>
      </c>
      <c r="C14" s="189" t="s">
        <v>526</v>
      </c>
      <c r="D14" s="189" t="s">
        <v>526</v>
      </c>
      <c r="E14" s="191">
        <v>0</v>
      </c>
    </row>
    <row r="15" ht="15" customHeight="1" spans="1:5">
      <c r="A15" s="187" t="s">
        <v>536</v>
      </c>
      <c r="B15" s="189" t="s">
        <v>51</v>
      </c>
      <c r="C15" s="189" t="s">
        <v>526</v>
      </c>
      <c r="D15" s="189" t="s">
        <v>526</v>
      </c>
      <c r="E15" s="191">
        <v>0</v>
      </c>
    </row>
    <row r="16" ht="15" customHeight="1" spans="1:5">
      <c r="A16" s="187" t="s">
        <v>537</v>
      </c>
      <c r="B16" s="189" t="s">
        <v>54</v>
      </c>
      <c r="C16" s="189" t="s">
        <v>526</v>
      </c>
      <c r="D16" s="189" t="s">
        <v>526</v>
      </c>
      <c r="E16" s="189" t="s">
        <v>526</v>
      </c>
    </row>
    <row r="17" ht="15" customHeight="1" spans="1:5">
      <c r="A17" s="187" t="s">
        <v>538</v>
      </c>
      <c r="B17" s="189" t="s">
        <v>57</v>
      </c>
      <c r="C17" s="189" t="s">
        <v>526</v>
      </c>
      <c r="D17" s="189" t="s">
        <v>526</v>
      </c>
      <c r="E17" s="191">
        <v>0</v>
      </c>
    </row>
    <row r="18" ht="15" customHeight="1" spans="1:5">
      <c r="A18" s="187" t="s">
        <v>539</v>
      </c>
      <c r="B18" s="189" t="s">
        <v>60</v>
      </c>
      <c r="C18" s="189" t="s">
        <v>526</v>
      </c>
      <c r="D18" s="189" t="s">
        <v>526</v>
      </c>
      <c r="E18" s="191">
        <v>0</v>
      </c>
    </row>
    <row r="19" ht="15" customHeight="1" spans="1:5">
      <c r="A19" s="187" t="s">
        <v>540</v>
      </c>
      <c r="B19" s="189" t="s">
        <v>63</v>
      </c>
      <c r="C19" s="189" t="s">
        <v>526</v>
      </c>
      <c r="D19" s="189" t="s">
        <v>526</v>
      </c>
      <c r="E19" s="191">
        <v>0</v>
      </c>
    </row>
    <row r="20" ht="15" customHeight="1" spans="1:5">
      <c r="A20" s="187" t="s">
        <v>541</v>
      </c>
      <c r="B20" s="189" t="s">
        <v>66</v>
      </c>
      <c r="C20" s="189" t="s">
        <v>526</v>
      </c>
      <c r="D20" s="189" t="s">
        <v>526</v>
      </c>
      <c r="E20" s="191" t="s">
        <v>542</v>
      </c>
    </row>
    <row r="21" ht="15" customHeight="1" spans="1:5">
      <c r="A21" s="187" t="s">
        <v>543</v>
      </c>
      <c r="B21" s="189" t="s">
        <v>69</v>
      </c>
      <c r="C21" s="189" t="s">
        <v>526</v>
      </c>
      <c r="D21" s="189" t="s">
        <v>526</v>
      </c>
      <c r="E21" s="191">
        <v>0</v>
      </c>
    </row>
    <row r="22" ht="15" customHeight="1" spans="1:5">
      <c r="A22" s="187" t="s">
        <v>544</v>
      </c>
      <c r="B22" s="189" t="s">
        <v>72</v>
      </c>
      <c r="C22" s="189" t="s">
        <v>526</v>
      </c>
      <c r="D22" s="189" t="s">
        <v>526</v>
      </c>
      <c r="E22" s="191">
        <v>0</v>
      </c>
    </row>
    <row r="23" ht="15" customHeight="1" spans="1:5">
      <c r="A23" s="187" t="s">
        <v>545</v>
      </c>
      <c r="B23" s="189" t="s">
        <v>75</v>
      </c>
      <c r="C23" s="189" t="s">
        <v>526</v>
      </c>
      <c r="D23" s="189" t="s">
        <v>526</v>
      </c>
      <c r="E23" s="191">
        <v>0</v>
      </c>
    </row>
    <row r="24" ht="15" customHeight="1" spans="1:5">
      <c r="A24" s="187" t="s">
        <v>546</v>
      </c>
      <c r="B24" s="189" t="s">
        <v>78</v>
      </c>
      <c r="C24" s="189" t="s">
        <v>526</v>
      </c>
      <c r="D24" s="189" t="s">
        <v>526</v>
      </c>
      <c r="E24" s="191">
        <v>0</v>
      </c>
    </row>
    <row r="25" ht="15" customHeight="1" spans="1:5">
      <c r="A25" s="187" t="s">
        <v>547</v>
      </c>
      <c r="B25" s="189" t="s">
        <v>81</v>
      </c>
      <c r="C25" s="189" t="s">
        <v>526</v>
      </c>
      <c r="D25" s="189" t="s">
        <v>526</v>
      </c>
      <c r="E25" s="191">
        <v>0</v>
      </c>
    </row>
    <row r="26" ht="15" customHeight="1" spans="1:5">
      <c r="A26" s="187" t="s">
        <v>548</v>
      </c>
      <c r="B26" s="189" t="s">
        <v>84</v>
      </c>
      <c r="C26" s="189" t="s">
        <v>526</v>
      </c>
      <c r="D26" s="189" t="s">
        <v>526</v>
      </c>
      <c r="E26" s="191">
        <v>0</v>
      </c>
    </row>
    <row r="27" ht="15" customHeight="1" spans="1:5">
      <c r="A27" s="190" t="s">
        <v>549</v>
      </c>
      <c r="B27" s="189" t="s">
        <v>87</v>
      </c>
      <c r="C27" s="189" t="s">
        <v>526</v>
      </c>
      <c r="D27" s="189" t="s">
        <v>526</v>
      </c>
      <c r="E27" s="191" t="s">
        <v>550</v>
      </c>
    </row>
    <row r="28" ht="15" customHeight="1" spans="1:5">
      <c r="A28" s="187" t="s">
        <v>551</v>
      </c>
      <c r="B28" s="189" t="s">
        <v>90</v>
      </c>
      <c r="C28" s="189" t="s">
        <v>526</v>
      </c>
      <c r="D28" s="189" t="s">
        <v>526</v>
      </c>
      <c r="E28" s="191" t="s">
        <v>550</v>
      </c>
    </row>
    <row r="29" ht="15" customHeight="1" spans="1:5">
      <c r="A29" s="187" t="s">
        <v>552</v>
      </c>
      <c r="B29" s="189" t="s">
        <v>93</v>
      </c>
      <c r="C29" s="189" t="s">
        <v>526</v>
      </c>
      <c r="D29" s="189" t="s">
        <v>526</v>
      </c>
      <c r="E29" s="191">
        <v>0</v>
      </c>
    </row>
    <row r="30" ht="41.25" customHeight="1" spans="1:5">
      <c r="A30" s="187" t="s">
        <v>553</v>
      </c>
      <c r="B30" s="187"/>
      <c r="C30" s="187"/>
      <c r="D30" s="187"/>
      <c r="E30" s="187"/>
    </row>
    <row r="31" ht="21" customHeight="1" spans="1:5">
      <c r="A31" s="187" t="s">
        <v>554</v>
      </c>
      <c r="B31" s="187"/>
      <c r="C31" s="187"/>
      <c r="D31" s="187"/>
      <c r="E31" s="187"/>
    </row>
    <row r="33" spans="3:3">
      <c r="C33" s="188" t="s">
        <v>555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25" sqref="A25"/>
    </sheetView>
  </sheetViews>
  <sheetFormatPr defaultColWidth="9" defaultRowHeight="13.5" outlineLevelCol="4"/>
  <cols>
    <col min="1" max="1" width="43.75" customWidth="1"/>
    <col min="2" max="2" width="11" customWidth="1"/>
    <col min="3" max="5" width="16.25" customWidth="1"/>
  </cols>
  <sheetData>
    <row r="1" ht="25.5" spans="2:2">
      <c r="B1" s="182" t="s">
        <v>556</v>
      </c>
    </row>
    <row r="2" ht="14.25" spans="5:5">
      <c r="E2" s="183" t="s">
        <v>557</v>
      </c>
    </row>
    <row r="3" ht="14.25" spans="1:5">
      <c r="A3" s="183" t="s">
        <v>2</v>
      </c>
      <c r="E3" s="183" t="s">
        <v>3</v>
      </c>
    </row>
    <row r="4" ht="15" customHeight="1" spans="1:5">
      <c r="A4" s="184" t="s">
        <v>520</v>
      </c>
      <c r="B4" s="184" t="s">
        <v>7</v>
      </c>
      <c r="C4" s="184" t="s">
        <v>521</v>
      </c>
      <c r="D4" s="184" t="s">
        <v>522</v>
      </c>
      <c r="E4" s="184" t="s">
        <v>523</v>
      </c>
    </row>
    <row r="5" ht="15" customHeight="1" spans="1:5">
      <c r="A5" s="185" t="s">
        <v>524</v>
      </c>
      <c r="B5" s="184"/>
      <c r="C5" s="184" t="s">
        <v>11</v>
      </c>
      <c r="D5" s="184" t="s">
        <v>12</v>
      </c>
      <c r="E5" s="184" t="s">
        <v>20</v>
      </c>
    </row>
    <row r="6" ht="15" customHeight="1" spans="1:5">
      <c r="A6" s="185" t="s">
        <v>558</v>
      </c>
      <c r="B6" s="184" t="s">
        <v>11</v>
      </c>
      <c r="C6" s="184" t="s">
        <v>526</v>
      </c>
      <c r="D6" s="184" t="s">
        <v>526</v>
      </c>
      <c r="E6" s="184" t="s">
        <v>526</v>
      </c>
    </row>
    <row r="7" ht="15" customHeight="1" spans="1:5">
      <c r="A7" s="185" t="s">
        <v>527</v>
      </c>
      <c r="B7" s="184" t="s">
        <v>12</v>
      </c>
      <c r="C7" s="186" t="s">
        <v>528</v>
      </c>
      <c r="D7" s="186" t="s">
        <v>440</v>
      </c>
      <c r="E7" s="186" t="s">
        <v>440</v>
      </c>
    </row>
    <row r="8" ht="15" customHeight="1" spans="1:5">
      <c r="A8" s="185" t="s">
        <v>529</v>
      </c>
      <c r="B8" s="184" t="s">
        <v>20</v>
      </c>
      <c r="C8" s="186">
        <v>0</v>
      </c>
      <c r="D8" s="186">
        <v>0</v>
      </c>
      <c r="E8" s="186" t="s">
        <v>36</v>
      </c>
    </row>
    <row r="9" ht="15" customHeight="1" spans="1:5">
      <c r="A9" s="185" t="s">
        <v>530</v>
      </c>
      <c r="B9" s="184" t="s">
        <v>24</v>
      </c>
      <c r="C9" s="186" t="s">
        <v>528</v>
      </c>
      <c r="D9" s="186" t="s">
        <v>440</v>
      </c>
      <c r="E9" s="186" t="s">
        <v>440</v>
      </c>
    </row>
    <row r="10" ht="15" customHeight="1" spans="1:5">
      <c r="A10" s="185" t="s">
        <v>531</v>
      </c>
      <c r="B10" s="184" t="s">
        <v>28</v>
      </c>
      <c r="C10" s="186">
        <v>0</v>
      </c>
      <c r="D10" s="186">
        <v>0</v>
      </c>
      <c r="E10" s="186" t="s">
        <v>36</v>
      </c>
    </row>
    <row r="11" ht="15" customHeight="1" spans="1:5">
      <c r="A11" s="185" t="s">
        <v>532</v>
      </c>
      <c r="B11" s="184" t="s">
        <v>33</v>
      </c>
      <c r="C11" s="186" t="s">
        <v>528</v>
      </c>
      <c r="D11" s="186" t="s">
        <v>440</v>
      </c>
      <c r="E11" s="186" t="s">
        <v>440</v>
      </c>
    </row>
    <row r="12" ht="15" customHeight="1" spans="1:5">
      <c r="A12" s="185" t="s">
        <v>533</v>
      </c>
      <c r="B12" s="184" t="s">
        <v>38</v>
      </c>
      <c r="C12" s="186">
        <v>0</v>
      </c>
      <c r="D12" s="186">
        <v>0</v>
      </c>
      <c r="E12" s="186" t="s">
        <v>36</v>
      </c>
    </row>
    <row r="13" ht="15" customHeight="1" spans="1:5">
      <c r="A13" s="185" t="s">
        <v>534</v>
      </c>
      <c r="B13" s="184" t="s">
        <v>43</v>
      </c>
      <c r="C13" s="184" t="s">
        <v>526</v>
      </c>
      <c r="D13" s="184" t="s">
        <v>526</v>
      </c>
      <c r="E13" s="186">
        <v>0</v>
      </c>
    </row>
    <row r="14" ht="15" customHeight="1" spans="1:5">
      <c r="A14" s="185" t="s">
        <v>535</v>
      </c>
      <c r="B14" s="184" t="s">
        <v>47</v>
      </c>
      <c r="C14" s="184" t="s">
        <v>526</v>
      </c>
      <c r="D14" s="184" t="s">
        <v>526</v>
      </c>
      <c r="E14" s="186" t="s">
        <v>11</v>
      </c>
    </row>
    <row r="15" ht="15" customHeight="1" spans="1:5">
      <c r="A15" s="185" t="s">
        <v>536</v>
      </c>
      <c r="B15" s="184" t="s">
        <v>51</v>
      </c>
      <c r="C15" s="184" t="s">
        <v>526</v>
      </c>
      <c r="D15" s="184" t="s">
        <v>526</v>
      </c>
      <c r="E15" s="186">
        <v>1</v>
      </c>
    </row>
    <row r="16" ht="48" customHeight="1" spans="1:5">
      <c r="A16" s="187" t="s">
        <v>559</v>
      </c>
      <c r="B16" s="187"/>
      <c r="C16" s="187"/>
      <c r="D16" s="187"/>
      <c r="E16" s="187"/>
    </row>
    <row r="18" spans="2:2">
      <c r="B18" s="188" t="s">
        <v>555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14" sqref="D14"/>
    </sheetView>
  </sheetViews>
  <sheetFormatPr defaultColWidth="9" defaultRowHeight="14.25"/>
  <cols>
    <col min="1" max="1" width="6.2" style="145" customWidth="1"/>
    <col min="2" max="2" width="5.1" style="145" customWidth="1"/>
    <col min="3" max="3" width="12.4" style="145" customWidth="1"/>
    <col min="4" max="4" width="12.5" style="145" customWidth="1"/>
    <col min="5" max="5" width="12.4" style="145" customWidth="1"/>
    <col min="6" max="6" width="15" style="145" customWidth="1"/>
    <col min="7" max="7" width="12.4" style="145" customWidth="1"/>
    <col min="8" max="8" width="10" style="145" customWidth="1"/>
    <col min="9" max="9" width="9.9" style="145" customWidth="1"/>
    <col min="10" max="10" width="9.6" style="145" customWidth="1"/>
    <col min="11" max="11" width="6.7" style="145" customWidth="1"/>
    <col min="12" max="12" width="8.5" style="145" customWidth="1"/>
    <col min="13" max="13" width="7.9" style="145" customWidth="1"/>
    <col min="14" max="14" width="13.2" style="146" customWidth="1"/>
    <col min="15" max="15" width="14.9" style="145" customWidth="1"/>
    <col min="16" max="16" width="9.1" style="145" customWidth="1"/>
    <col min="17" max="17" width="9" style="145"/>
    <col min="18" max="20" width="7.4" style="145" customWidth="1"/>
    <col min="21" max="21" width="6.7" style="145" customWidth="1"/>
    <col min="22" max="16384" width="9" style="145"/>
  </cols>
  <sheetData>
    <row r="1" s="143" customFormat="1" ht="36" customHeight="1" spans="1:21">
      <c r="A1" s="147" t="s">
        <v>560</v>
      </c>
      <c r="B1" s="147"/>
      <c r="C1" s="147"/>
      <c r="D1" s="147"/>
      <c r="E1" s="147"/>
      <c r="F1" s="147"/>
      <c r="G1" s="147"/>
      <c r="H1" s="147"/>
      <c r="I1" s="147"/>
      <c r="J1" s="147"/>
      <c r="K1" s="147"/>
      <c r="L1" s="147"/>
      <c r="M1" s="147"/>
      <c r="N1" s="164"/>
      <c r="O1" s="147"/>
      <c r="P1" s="147"/>
      <c r="Q1" s="147"/>
      <c r="R1" s="147"/>
      <c r="S1" s="147"/>
      <c r="T1" s="147"/>
      <c r="U1" s="147"/>
    </row>
    <row r="2" s="143" customFormat="1" ht="18" customHeight="1" spans="1:21">
      <c r="A2" s="148"/>
      <c r="B2" s="148"/>
      <c r="C2" s="148"/>
      <c r="D2" s="148"/>
      <c r="E2" s="148"/>
      <c r="F2" s="148"/>
      <c r="G2" s="148"/>
      <c r="H2" s="148"/>
      <c r="I2" s="148"/>
      <c r="J2" s="148"/>
      <c r="K2" s="148"/>
      <c r="L2" s="148"/>
      <c r="M2" s="148"/>
      <c r="N2" s="165"/>
      <c r="U2" s="176" t="s">
        <v>561</v>
      </c>
    </row>
    <row r="3" s="143" customFormat="1" ht="18" customHeight="1" spans="1:21">
      <c r="A3" s="149" t="s">
        <v>2</v>
      </c>
      <c r="B3" s="148"/>
      <c r="C3" s="148"/>
      <c r="D3" s="148"/>
      <c r="E3" s="150"/>
      <c r="F3" s="150"/>
      <c r="G3" s="148"/>
      <c r="H3" s="148"/>
      <c r="I3" s="148"/>
      <c r="J3" s="148"/>
      <c r="K3" s="148"/>
      <c r="L3" s="148"/>
      <c r="M3" s="148"/>
      <c r="N3" s="165"/>
      <c r="U3" s="176" t="s">
        <v>3</v>
      </c>
    </row>
    <row r="4" s="143" customFormat="1" ht="24" customHeight="1" spans="1:21">
      <c r="A4" s="151" t="s">
        <v>6</v>
      </c>
      <c r="B4" s="151" t="s">
        <v>7</v>
      </c>
      <c r="C4" s="152" t="s">
        <v>562</v>
      </c>
      <c r="D4" s="153" t="s">
        <v>563</v>
      </c>
      <c r="E4" s="151" t="s">
        <v>564</v>
      </c>
      <c r="F4" s="154" t="s">
        <v>565</v>
      </c>
      <c r="G4" s="155"/>
      <c r="H4" s="155"/>
      <c r="I4" s="155"/>
      <c r="J4" s="155"/>
      <c r="K4" s="155"/>
      <c r="L4" s="155"/>
      <c r="M4" s="155"/>
      <c r="N4" s="166"/>
      <c r="O4" s="167"/>
      <c r="P4" s="168" t="s">
        <v>566</v>
      </c>
      <c r="Q4" s="151" t="s">
        <v>567</v>
      </c>
      <c r="R4" s="152" t="s">
        <v>568</v>
      </c>
      <c r="S4" s="177"/>
      <c r="T4" s="178" t="s">
        <v>569</v>
      </c>
      <c r="U4" s="177"/>
    </row>
    <row r="5" s="143" customFormat="1" ht="36" customHeight="1" spans="1:21">
      <c r="A5" s="151"/>
      <c r="B5" s="151"/>
      <c r="C5" s="156"/>
      <c r="D5" s="153"/>
      <c r="E5" s="151"/>
      <c r="F5" s="157" t="s">
        <v>129</v>
      </c>
      <c r="G5" s="157"/>
      <c r="H5" s="157" t="s">
        <v>570</v>
      </c>
      <c r="I5" s="157"/>
      <c r="J5" s="169" t="s">
        <v>571</v>
      </c>
      <c r="K5" s="170"/>
      <c r="L5" s="171" t="s">
        <v>572</v>
      </c>
      <c r="M5" s="171"/>
      <c r="N5" s="172" t="s">
        <v>573</v>
      </c>
      <c r="O5" s="172"/>
      <c r="P5" s="168"/>
      <c r="Q5" s="151"/>
      <c r="R5" s="158"/>
      <c r="S5" s="179"/>
      <c r="T5" s="180"/>
      <c r="U5" s="179"/>
    </row>
    <row r="6" s="143" customFormat="1" ht="24" customHeight="1" spans="1:21">
      <c r="A6" s="151"/>
      <c r="B6" s="151"/>
      <c r="C6" s="158"/>
      <c r="D6" s="153"/>
      <c r="E6" s="151"/>
      <c r="F6" s="157" t="s">
        <v>574</v>
      </c>
      <c r="G6" s="159" t="s">
        <v>575</v>
      </c>
      <c r="H6" s="157" t="s">
        <v>574</v>
      </c>
      <c r="I6" s="159" t="s">
        <v>575</v>
      </c>
      <c r="J6" s="157" t="s">
        <v>574</v>
      </c>
      <c r="K6" s="159" t="s">
        <v>575</v>
      </c>
      <c r="L6" s="157" t="s">
        <v>574</v>
      </c>
      <c r="M6" s="159" t="s">
        <v>575</v>
      </c>
      <c r="N6" s="157" t="s">
        <v>574</v>
      </c>
      <c r="O6" s="159" t="s">
        <v>575</v>
      </c>
      <c r="P6" s="168"/>
      <c r="Q6" s="151"/>
      <c r="R6" s="157" t="s">
        <v>574</v>
      </c>
      <c r="S6" s="181" t="s">
        <v>575</v>
      </c>
      <c r="T6" s="157" t="s">
        <v>574</v>
      </c>
      <c r="U6" s="159" t="s">
        <v>575</v>
      </c>
    </row>
    <row r="7" s="144" customFormat="1" ht="24" customHeight="1" spans="1:21">
      <c r="A7" s="151" t="s">
        <v>10</v>
      </c>
      <c r="B7" s="151"/>
      <c r="C7" s="151">
        <v>1</v>
      </c>
      <c r="D7" s="159" t="s">
        <v>12</v>
      </c>
      <c r="E7" s="151">
        <v>3</v>
      </c>
      <c r="F7" s="151">
        <v>4</v>
      </c>
      <c r="G7" s="159" t="s">
        <v>28</v>
      </c>
      <c r="H7" s="151">
        <v>6</v>
      </c>
      <c r="I7" s="151">
        <v>7</v>
      </c>
      <c r="J7" s="159" t="s">
        <v>43</v>
      </c>
      <c r="K7" s="151">
        <v>9</v>
      </c>
      <c r="L7" s="151">
        <v>10</v>
      </c>
      <c r="M7" s="159" t="s">
        <v>54</v>
      </c>
      <c r="N7" s="151">
        <v>12</v>
      </c>
      <c r="O7" s="151">
        <v>13</v>
      </c>
      <c r="P7" s="159" t="s">
        <v>63</v>
      </c>
      <c r="Q7" s="151">
        <v>15</v>
      </c>
      <c r="R7" s="151">
        <v>16</v>
      </c>
      <c r="S7" s="159" t="s">
        <v>72</v>
      </c>
      <c r="T7" s="151">
        <v>18</v>
      </c>
      <c r="U7" s="151">
        <v>19</v>
      </c>
    </row>
    <row r="8" s="143" customFormat="1" ht="24" customHeight="1" spans="1:21">
      <c r="A8" s="160" t="s">
        <v>134</v>
      </c>
      <c r="B8" s="151">
        <v>1</v>
      </c>
      <c r="C8" s="161">
        <f>E8+G8+S8</f>
        <v>893.13</v>
      </c>
      <c r="D8" s="162">
        <f>E8+F8+R8</f>
        <v>1364.34</v>
      </c>
      <c r="E8" s="162">
        <v>407.94</v>
      </c>
      <c r="F8" s="162">
        <v>886.44</v>
      </c>
      <c r="G8" s="162">
        <v>442.73</v>
      </c>
      <c r="H8" s="162">
        <v>264.69</v>
      </c>
      <c r="I8" s="162">
        <v>59.02</v>
      </c>
      <c r="J8" s="162">
        <v>13.72</v>
      </c>
      <c r="K8" s="162">
        <v>0</v>
      </c>
      <c r="L8" s="162"/>
      <c r="M8" s="162"/>
      <c r="N8" s="173">
        <v>608.03</v>
      </c>
      <c r="O8" s="174">
        <v>383.71</v>
      </c>
      <c r="P8" s="175"/>
      <c r="Q8" s="175"/>
      <c r="R8" s="174">
        <v>69.96</v>
      </c>
      <c r="S8" s="174">
        <v>42.46</v>
      </c>
      <c r="T8" s="175"/>
      <c r="U8" s="175"/>
    </row>
    <row r="9" s="143" customFormat="1" ht="49.05" customHeight="1" spans="1:21">
      <c r="A9" s="163" t="s">
        <v>576</v>
      </c>
      <c r="B9" s="163"/>
      <c r="C9" s="163"/>
      <c r="D9" s="163"/>
      <c r="E9" s="163"/>
      <c r="F9" s="163"/>
      <c r="G9" s="163"/>
      <c r="H9" s="163"/>
      <c r="I9" s="163"/>
      <c r="J9" s="163"/>
      <c r="K9" s="163"/>
      <c r="L9" s="163"/>
      <c r="M9" s="163"/>
      <c r="N9" s="163"/>
      <c r="O9" s="163"/>
      <c r="P9" s="163"/>
      <c r="Q9" s="163"/>
      <c r="R9" s="163"/>
      <c r="S9" s="163"/>
      <c r="T9" s="163"/>
      <c r="U9" s="163"/>
    </row>
    <row r="10" s="145" customFormat="1" ht="26.25" customHeight="1" spans="14:14">
      <c r="N10" s="146"/>
    </row>
    <row r="11" s="145" customFormat="1" ht="26.25" customHeight="1" spans="14:14">
      <c r="N11" s="146"/>
    </row>
    <row r="12" s="145" customFormat="1" ht="26.25" customHeight="1" spans="14:14">
      <c r="N12" s="146"/>
    </row>
    <row r="13" s="145" customFormat="1" ht="26.25" customHeight="1" spans="14:14">
      <c r="N13" s="146"/>
    </row>
    <row r="14" s="145" customFormat="1" ht="26.25" customHeight="1" spans="14:14">
      <c r="N14" s="146"/>
    </row>
    <row r="15" s="145" customFormat="1" ht="26.25" customHeight="1" spans="14:14">
      <c r="N15" s="146"/>
    </row>
    <row r="16" s="145" customFormat="1" ht="26.25" customHeight="1" spans="14:14">
      <c r="N16" s="146"/>
    </row>
    <row r="17" s="145" customFormat="1" ht="26.25" customHeight="1" spans="14:14">
      <c r="N17" s="146"/>
    </row>
    <row r="18" s="145" customFormat="1" ht="26.25" customHeight="1" spans="14:14">
      <c r="N18" s="146"/>
    </row>
    <row r="19" s="145" customFormat="1" ht="26.25" customHeight="1" spans="14:14">
      <c r="N19" s="146"/>
    </row>
    <row r="20" s="145" customFormat="1" ht="26.25" customHeight="1" spans="14:14">
      <c r="N20" s="146"/>
    </row>
    <row r="21" s="145" customFormat="1" ht="26.25" customHeight="1" spans="14:14">
      <c r="N21" s="146"/>
    </row>
    <row r="22" s="145" customFormat="1" ht="26.25" customHeight="1" spans="14:14">
      <c r="N22" s="146"/>
    </row>
    <row r="23" s="145" customFormat="1" ht="26.25" customHeight="1" spans="14:14">
      <c r="N23" s="146"/>
    </row>
    <row r="24" s="145" customFormat="1" ht="26.25" customHeight="1" spans="14:14">
      <c r="N24" s="146"/>
    </row>
    <row r="25" s="145" customFormat="1" ht="26.25" customHeight="1" spans="14:14">
      <c r="N25" s="146"/>
    </row>
    <row r="26" s="145" customFormat="1" ht="26.25" customHeight="1" spans="14:14">
      <c r="N26" s="146"/>
    </row>
    <row r="27" s="145" customFormat="1" ht="26.25" customHeight="1" spans="14:14">
      <c r="N27" s="146"/>
    </row>
    <row r="28" s="145" customFormat="1" ht="26.25" customHeight="1" spans="14:14">
      <c r="N28" s="146"/>
    </row>
    <row r="29" s="145" customFormat="1" ht="26.25" customHeight="1" spans="14:14">
      <c r="N29" s="146"/>
    </row>
    <row r="30" s="145" customFormat="1" ht="26.25" customHeight="1" spans="14:14">
      <c r="N30" s="146"/>
    </row>
    <row r="31" s="145" customFormat="1" ht="26.25" customHeight="1" spans="14:14">
      <c r="N31" s="146"/>
    </row>
    <row r="32" s="145" customFormat="1" ht="26.25" customHeight="1" spans="14:14">
      <c r="N32" s="146"/>
    </row>
    <row r="33" s="145" customFormat="1" ht="26.25" customHeight="1" spans="14:14">
      <c r="N33" s="146"/>
    </row>
    <row r="34" s="145" customFormat="1" ht="26.25" customHeight="1" spans="14:14">
      <c r="N34" s="146"/>
    </row>
    <row r="35" s="145" customFormat="1" ht="26.25" customHeight="1" spans="14:14">
      <c r="N35" s="146"/>
    </row>
    <row r="36" s="145" customFormat="1" ht="26.25" customHeight="1" spans="14:14">
      <c r="N36" s="146"/>
    </row>
    <row r="37" s="145" customFormat="1" ht="26.25" customHeight="1" spans="14:14">
      <c r="N37" s="146"/>
    </row>
    <row r="38" s="145" customFormat="1" ht="26.25" customHeight="1" spans="14:14">
      <c r="N38" s="146"/>
    </row>
    <row r="39" s="145" customFormat="1" ht="26.25" customHeight="1" spans="14:14">
      <c r="N39" s="146"/>
    </row>
    <row r="40" s="145" customFormat="1" ht="26.25" customHeight="1" spans="14:14">
      <c r="N40" s="146"/>
    </row>
    <row r="41" s="145" customFormat="1" ht="26.25" customHeight="1" spans="14:14">
      <c r="N41" s="146"/>
    </row>
    <row r="42" s="145" customFormat="1" ht="26.25" customHeight="1" spans="14:14">
      <c r="N42" s="146"/>
    </row>
    <row r="43" s="145" customFormat="1" ht="26.25" customHeight="1" spans="14:14">
      <c r="N43" s="146"/>
    </row>
    <row r="44" s="145" customFormat="1" ht="26.25" customHeight="1" spans="14:14">
      <c r="N44" s="146"/>
    </row>
    <row r="45" s="145" customFormat="1" ht="26.25" customHeight="1" spans="14:14">
      <c r="N45" s="146"/>
    </row>
    <row r="46" s="145" customFormat="1" ht="26.25" customHeight="1" spans="14:14">
      <c r="N46" s="146"/>
    </row>
    <row r="47" s="145" customFormat="1" ht="26.25" customHeight="1" spans="14:14">
      <c r="N47" s="146"/>
    </row>
    <row r="48" s="145" customFormat="1" ht="26.25" customHeight="1" spans="14:14">
      <c r="N48" s="146"/>
    </row>
    <row r="49" s="145" customFormat="1" ht="26.25" customHeight="1" spans="14:14">
      <c r="N49" s="146"/>
    </row>
    <row r="50" s="145" customFormat="1" ht="26.25" customHeight="1" spans="14:14">
      <c r="N50" s="146"/>
    </row>
    <row r="51" s="145" customFormat="1" ht="26.25" customHeight="1" spans="14:14">
      <c r="N51" s="146"/>
    </row>
    <row r="52" s="145" customFormat="1" ht="26.25" customHeight="1" spans="14:14">
      <c r="N52" s="146"/>
    </row>
    <row r="53" s="145" customFormat="1" ht="26.25" customHeight="1" spans="14:14">
      <c r="N53" s="146"/>
    </row>
    <row r="54" s="145" customFormat="1" ht="26.25" customHeight="1" spans="14:14">
      <c r="N54" s="146"/>
    </row>
    <row r="55" s="145" customFormat="1" ht="26.25" customHeight="1" spans="14:14">
      <c r="N55" s="146"/>
    </row>
    <row r="56" s="145" customFormat="1" ht="26.25" customHeight="1" spans="14:14">
      <c r="N56" s="146"/>
    </row>
    <row r="57" s="145" customFormat="1" ht="26.25" customHeight="1" spans="14:14">
      <c r="N57" s="146"/>
    </row>
    <row r="58" s="145" customFormat="1" ht="26.25" customHeight="1" spans="14:14">
      <c r="N58" s="146"/>
    </row>
    <row r="59" s="145" customFormat="1" ht="26.25" customHeight="1" spans="14:14">
      <c r="N59" s="146"/>
    </row>
    <row r="60" s="145" customFormat="1" ht="26.25" customHeight="1" spans="14:14">
      <c r="N60" s="146"/>
    </row>
    <row r="61" s="145" customFormat="1" ht="26.25" customHeight="1" spans="14:14">
      <c r="N61" s="146"/>
    </row>
    <row r="62" s="145" customFormat="1" ht="26.25" customHeight="1" spans="14:14">
      <c r="N62" s="146"/>
    </row>
    <row r="63" s="145" customFormat="1" ht="26.25" customHeight="1" spans="14:14">
      <c r="N63" s="146"/>
    </row>
    <row r="64" s="145" customFormat="1" ht="26.25" customHeight="1" spans="14:14">
      <c r="N64" s="146"/>
    </row>
    <row r="65" s="145" customFormat="1" ht="26.25" customHeight="1" spans="14:14">
      <c r="N65" s="146"/>
    </row>
    <row r="66" s="145" customFormat="1" ht="26.25" customHeight="1" spans="14:14">
      <c r="N66" s="146"/>
    </row>
    <row r="67" s="145" customFormat="1" ht="26.25" customHeight="1" spans="14:14">
      <c r="N67" s="146"/>
    </row>
    <row r="68" s="145" customFormat="1" ht="26.25" customHeight="1" spans="14:14">
      <c r="N68" s="146"/>
    </row>
    <row r="69" s="145" customFormat="1" ht="26.25" customHeight="1" spans="14:14">
      <c r="N69" s="146"/>
    </row>
    <row r="70" s="145" customFormat="1" ht="26.25" customHeight="1" spans="14:14">
      <c r="N70" s="146"/>
    </row>
    <row r="71" s="145" customFormat="1" ht="26.25" customHeight="1" spans="14:14">
      <c r="N71" s="146"/>
    </row>
    <row r="72" s="145" customFormat="1" ht="26.25" customHeight="1" spans="14:14">
      <c r="N72" s="146"/>
    </row>
    <row r="73" s="145" customFormat="1" ht="26.25" customHeight="1" spans="14:14">
      <c r="N73" s="146"/>
    </row>
    <row r="74" s="145" customFormat="1" ht="26.25" customHeight="1" spans="14:14">
      <c r="N74" s="146"/>
    </row>
    <row r="75" s="145" customFormat="1" ht="26.25" customHeight="1" spans="14:14">
      <c r="N75" s="146"/>
    </row>
    <row r="76" s="145" customFormat="1" ht="26.25" customHeight="1" spans="14:14">
      <c r="N76" s="146"/>
    </row>
    <row r="77" s="145" customFormat="1" ht="26.25" customHeight="1" spans="14:14">
      <c r="N77" s="146"/>
    </row>
    <row r="78" s="145" customFormat="1" ht="26.25" customHeight="1" spans="14:14">
      <c r="N78" s="146"/>
    </row>
    <row r="79" s="145" customFormat="1" ht="26.25" customHeight="1" spans="14:14">
      <c r="N79" s="146"/>
    </row>
    <row r="80" s="145" customFormat="1" ht="26.25" customHeight="1" spans="14:14">
      <c r="N80" s="146"/>
    </row>
    <row r="81" s="145" customFormat="1" ht="26.25" customHeight="1" spans="14:14">
      <c r="N81" s="146"/>
    </row>
    <row r="82" s="145" customFormat="1" ht="26.25" customHeight="1" spans="14:14">
      <c r="N82" s="146"/>
    </row>
    <row r="83" s="145" customFormat="1" ht="26.25" customHeight="1" spans="14:14">
      <c r="N83" s="146"/>
    </row>
    <row r="84" s="145" customFormat="1" ht="26.25" customHeight="1" spans="14:14">
      <c r="N84" s="146"/>
    </row>
    <row r="85" s="145" customFormat="1" ht="26.25" customHeight="1" spans="14:14">
      <c r="N85" s="146"/>
    </row>
    <row r="86" s="145" customFormat="1" ht="26.25" customHeight="1" spans="14:14">
      <c r="N86" s="146"/>
    </row>
    <row r="87" s="145" customFormat="1" ht="26.25" customHeight="1" spans="14:14">
      <c r="N87" s="146"/>
    </row>
    <row r="88" s="145" customFormat="1" ht="26.25" customHeight="1" spans="14:14">
      <c r="N88" s="146"/>
    </row>
    <row r="89" s="145" customFormat="1" ht="26.25" customHeight="1" spans="14:14">
      <c r="N89" s="146"/>
    </row>
    <row r="90" s="145" customFormat="1" ht="26.25" customHeight="1" spans="14:14">
      <c r="N90" s="146"/>
    </row>
    <row r="91" s="145" customFormat="1" ht="26.25" customHeight="1" spans="14:14">
      <c r="N91" s="146"/>
    </row>
    <row r="92" s="145" customFormat="1" ht="26.25" customHeight="1" spans="14:14">
      <c r="N92" s="146"/>
    </row>
    <row r="93" s="145" customFormat="1" ht="26.25" customHeight="1" spans="14:14">
      <c r="N93" s="146"/>
    </row>
    <row r="94" s="145" customFormat="1" ht="26.25" customHeight="1" spans="14:14">
      <c r="N94" s="146"/>
    </row>
    <row r="95" s="145" customFormat="1" ht="26.25" customHeight="1" spans="14:14">
      <c r="N95" s="146"/>
    </row>
    <row r="96" s="145" customFormat="1" ht="26.25" customHeight="1" spans="14:14">
      <c r="N96" s="146"/>
    </row>
    <row r="97" s="145" customFormat="1" ht="26.25" customHeight="1" spans="14:14">
      <c r="N97" s="146"/>
    </row>
    <row r="98" s="145" customFormat="1" ht="26.25" customHeight="1" spans="14:14">
      <c r="N98" s="146"/>
    </row>
    <row r="99" s="145" customFormat="1" ht="26.25" customHeight="1" spans="14:14">
      <c r="N99" s="146"/>
    </row>
    <row r="100" s="145" customFormat="1" ht="26.25" customHeight="1" spans="14:14">
      <c r="N100" s="146"/>
    </row>
    <row r="101" s="145" customFormat="1" ht="26.25" customHeight="1" spans="14:14">
      <c r="N101" s="146"/>
    </row>
    <row r="102" s="145" customFormat="1" ht="26.25" customHeight="1" spans="14:14">
      <c r="N102" s="146"/>
    </row>
    <row r="103" s="145" customFormat="1" ht="26.25" customHeight="1" spans="14:14">
      <c r="N103" s="146"/>
    </row>
    <row r="104" s="145" customFormat="1" ht="26.25" customHeight="1" spans="14:14">
      <c r="N104" s="146"/>
    </row>
    <row r="105" s="145" customFormat="1" ht="26.25" customHeight="1" spans="14:14">
      <c r="N105" s="146"/>
    </row>
    <row r="106" s="145" customFormat="1" ht="26.25" customHeight="1" spans="14:14">
      <c r="N106" s="146"/>
    </row>
    <row r="107" s="145" customFormat="1" ht="26.25" customHeight="1" spans="14:14">
      <c r="N107" s="146"/>
    </row>
    <row r="108" s="145" customFormat="1" ht="26.25" customHeight="1" spans="14:14">
      <c r="N108" s="146"/>
    </row>
    <row r="109" s="145" customFormat="1" ht="26.25" customHeight="1" spans="14:14">
      <c r="N109" s="146"/>
    </row>
    <row r="110" s="145" customFormat="1" ht="26.25" customHeight="1" spans="14:14">
      <c r="N110" s="146"/>
    </row>
    <row r="111" s="145" customFormat="1" ht="26.25" customHeight="1" spans="14:14">
      <c r="N111" s="146"/>
    </row>
    <row r="112" s="145" customFormat="1" ht="26.25" customHeight="1" spans="14:14">
      <c r="N112" s="146"/>
    </row>
    <row r="113" s="145" customFormat="1" ht="26.25" customHeight="1" spans="14:14">
      <c r="N113" s="146"/>
    </row>
    <row r="114" s="145" customFormat="1" ht="26.25" customHeight="1" spans="14:14">
      <c r="N114" s="146"/>
    </row>
    <row r="115" s="145" customFormat="1" ht="26.25" customHeight="1" spans="14:14">
      <c r="N115" s="146"/>
    </row>
    <row r="116" s="145" customFormat="1" ht="26.25" customHeight="1" spans="14:14">
      <c r="N116" s="146"/>
    </row>
    <row r="117" s="145" customFormat="1" ht="26.25" customHeight="1" spans="14:14">
      <c r="N117" s="146"/>
    </row>
    <row r="118" s="145" customFormat="1" ht="26.25" customHeight="1" spans="14:14">
      <c r="N118" s="146"/>
    </row>
    <row r="119" s="145" customFormat="1" ht="26.25" customHeight="1" spans="14:14">
      <c r="N119" s="146"/>
    </row>
    <row r="120" s="145" customFormat="1" ht="26.25" customHeight="1" spans="14:14">
      <c r="N120" s="146"/>
    </row>
    <row r="121" s="145" customFormat="1" ht="26.25" customHeight="1" spans="14:14">
      <c r="N121" s="146"/>
    </row>
    <row r="122" s="145" customFormat="1" ht="26.25" customHeight="1" spans="14:14">
      <c r="N122" s="146"/>
    </row>
    <row r="123" s="145" customFormat="1" ht="26.25" customHeight="1" spans="14:14">
      <c r="N123" s="146"/>
    </row>
    <row r="124" s="145" customFormat="1" ht="26.25" customHeight="1" spans="14:14">
      <c r="N124" s="146"/>
    </row>
    <row r="125" s="145" customFormat="1" ht="26.25" customHeight="1" spans="14:14">
      <c r="N125" s="146"/>
    </row>
    <row r="126" s="145" customFormat="1" ht="26.25" customHeight="1" spans="14:14">
      <c r="N126" s="146"/>
    </row>
    <row r="127" s="145" customFormat="1" ht="26.25" customHeight="1" spans="14:14">
      <c r="N127" s="146"/>
    </row>
    <row r="128" s="145" customFormat="1" ht="26.25" customHeight="1" spans="14:14">
      <c r="N128" s="146"/>
    </row>
    <row r="129" s="145" customFormat="1" ht="26.25" customHeight="1" spans="14:14">
      <c r="N129" s="146"/>
    </row>
    <row r="130" s="145" customFormat="1" ht="26.25" customHeight="1" spans="14:14">
      <c r="N130" s="146"/>
    </row>
    <row r="131" s="145" customFormat="1" ht="26.25" customHeight="1" spans="14:14">
      <c r="N131" s="146"/>
    </row>
    <row r="132" s="145" customFormat="1" ht="26.25" customHeight="1" spans="14:14">
      <c r="N132" s="146"/>
    </row>
    <row r="133" s="145" customFormat="1" ht="26.25" customHeight="1" spans="14:14">
      <c r="N133" s="146"/>
    </row>
    <row r="134" s="145" customFormat="1" ht="26.25" customHeight="1" spans="14:14">
      <c r="N134" s="146"/>
    </row>
    <row r="135" s="145" customFormat="1" ht="26.25" customHeight="1" spans="14:14">
      <c r="N135" s="146"/>
    </row>
    <row r="136" s="145" customFormat="1" ht="26.25" customHeight="1" spans="14:14">
      <c r="N136" s="146"/>
    </row>
    <row r="137" s="145" customFormat="1" ht="26.25" customHeight="1" spans="14:14">
      <c r="N137" s="146"/>
    </row>
    <row r="138" s="145" customFormat="1" ht="26.25" customHeight="1" spans="14:14">
      <c r="N138" s="146"/>
    </row>
    <row r="139" s="145" customFormat="1" ht="26.25" customHeight="1" spans="14:14">
      <c r="N139" s="146"/>
    </row>
    <row r="140" s="145" customFormat="1" ht="26.25" customHeight="1" spans="14:14">
      <c r="N140" s="146"/>
    </row>
    <row r="141" s="145" customFormat="1" ht="26.25" customHeight="1" spans="14:14">
      <c r="N141" s="146"/>
    </row>
    <row r="142" s="145" customFormat="1" ht="26.25" customHeight="1" spans="14:14">
      <c r="N142" s="146"/>
    </row>
    <row r="143" s="145" customFormat="1" ht="26.25" customHeight="1" spans="14:14">
      <c r="N143" s="146"/>
    </row>
    <row r="144" s="145" customFormat="1" ht="26.25" customHeight="1" spans="14:14">
      <c r="N144" s="146"/>
    </row>
    <row r="145" s="145" customFormat="1" ht="26.25" customHeight="1" spans="14:14">
      <c r="N145" s="146"/>
    </row>
    <row r="146" s="145" customFormat="1" ht="26.25" customHeight="1" spans="14:14">
      <c r="N146" s="146"/>
    </row>
    <row r="147" s="145" customFormat="1" ht="26.25" customHeight="1" spans="14:14">
      <c r="N147" s="146"/>
    </row>
    <row r="148" s="145" customFormat="1" ht="26.25" customHeight="1" spans="14:14">
      <c r="N148" s="146"/>
    </row>
    <row r="149" s="145" customFormat="1" ht="26.25" customHeight="1" spans="14:14">
      <c r="N149" s="146"/>
    </row>
    <row r="150" s="145" customFormat="1" ht="26.25" customHeight="1" spans="14:14">
      <c r="N150" s="146"/>
    </row>
    <row r="151" s="145" customFormat="1" ht="26.25" customHeight="1" spans="14:14">
      <c r="N151" s="146"/>
    </row>
    <row r="152" s="145" customFormat="1" ht="19.95" customHeight="1" spans="14:14">
      <c r="N152" s="146"/>
    </row>
    <row r="153" s="145" customFormat="1" ht="19.95" customHeight="1" spans="14:14">
      <c r="N153" s="146"/>
    </row>
    <row r="154" s="145" customFormat="1" ht="19.95" customHeight="1" spans="14:14">
      <c r="N154" s="146"/>
    </row>
    <row r="155" s="145" customFormat="1" ht="19.95" customHeight="1" spans="14:14">
      <c r="N155"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1" workbookViewId="0">
      <selection activeCell="C20" sqref="C20"/>
    </sheetView>
  </sheetViews>
  <sheetFormatPr defaultColWidth="9" defaultRowHeight="13.5" outlineLevelCol="6"/>
  <cols>
    <col min="1" max="3" width="20.6" style="67" customWidth="1"/>
    <col min="4" max="4" width="78.825" style="67" customWidth="1"/>
    <col min="5" max="16384" width="9" style="67"/>
  </cols>
  <sheetData>
    <row r="1" s="67" customFormat="1" spans="1:1">
      <c r="A1" s="67" t="s">
        <v>577</v>
      </c>
    </row>
    <row r="2" s="67" customFormat="1" ht="29.55" customHeight="1" spans="1:4">
      <c r="A2" s="71" t="s">
        <v>578</v>
      </c>
      <c r="B2" s="71"/>
      <c r="C2" s="71"/>
      <c r="D2" s="71"/>
    </row>
    <row r="3" s="68" customFormat="1" ht="12" spans="1:7">
      <c r="A3" s="72" t="s">
        <v>2</v>
      </c>
      <c r="B3" s="72"/>
      <c r="C3" s="73"/>
      <c r="D3" s="74" t="s">
        <v>579</v>
      </c>
      <c r="E3" s="73"/>
      <c r="F3" s="73"/>
      <c r="G3" s="75"/>
    </row>
    <row r="4" s="67" customFormat="1" ht="51" customHeight="1" spans="1:4">
      <c r="A4" s="130" t="s">
        <v>580</v>
      </c>
      <c r="B4" s="131" t="s">
        <v>581</v>
      </c>
      <c r="C4" s="132"/>
      <c r="D4" s="133" t="s">
        <v>582</v>
      </c>
    </row>
    <row r="5" s="67" customFormat="1" ht="51" customHeight="1" spans="1:4">
      <c r="A5" s="134"/>
      <c r="B5" s="131" t="s">
        <v>583</v>
      </c>
      <c r="C5" s="132"/>
      <c r="D5" s="133" t="s">
        <v>584</v>
      </c>
    </row>
    <row r="6" s="67" customFormat="1" ht="51" customHeight="1" spans="1:4">
      <c r="A6" s="134"/>
      <c r="B6" s="131" t="s">
        <v>585</v>
      </c>
      <c r="C6" s="132"/>
      <c r="D6" s="133" t="s">
        <v>586</v>
      </c>
    </row>
    <row r="7" s="67" customFormat="1" ht="51" customHeight="1" spans="1:4">
      <c r="A7" s="134"/>
      <c r="B7" s="131" t="s">
        <v>587</v>
      </c>
      <c r="C7" s="132"/>
      <c r="D7" s="133" t="s">
        <v>588</v>
      </c>
    </row>
    <row r="8" s="67" customFormat="1" ht="51" customHeight="1" spans="1:4">
      <c r="A8" s="135"/>
      <c r="B8" s="131" t="s">
        <v>589</v>
      </c>
      <c r="C8" s="132"/>
      <c r="D8" s="133" t="s">
        <v>590</v>
      </c>
    </row>
    <row r="9" s="67" customFormat="1" ht="103" customHeight="1" spans="1:4">
      <c r="A9" s="130" t="s">
        <v>591</v>
      </c>
      <c r="B9" s="131" t="s">
        <v>592</v>
      </c>
      <c r="C9" s="132"/>
      <c r="D9" s="133" t="s">
        <v>593</v>
      </c>
    </row>
    <row r="10" s="67" customFormat="1" ht="57" customHeight="1" spans="1:4">
      <c r="A10" s="134"/>
      <c r="B10" s="130" t="s">
        <v>594</v>
      </c>
      <c r="C10" s="136" t="s">
        <v>595</v>
      </c>
      <c r="D10" s="133" t="s">
        <v>596</v>
      </c>
    </row>
    <row r="11" s="67" customFormat="1" ht="57" customHeight="1" spans="1:4">
      <c r="A11" s="135"/>
      <c r="B11" s="135"/>
      <c r="C11" s="136" t="s">
        <v>597</v>
      </c>
      <c r="D11" s="133" t="s">
        <v>598</v>
      </c>
    </row>
    <row r="12" s="67" customFormat="1" ht="60" customHeight="1" spans="1:4">
      <c r="A12" s="131" t="s">
        <v>599</v>
      </c>
      <c r="B12" s="137"/>
      <c r="C12" s="132"/>
      <c r="D12" s="133" t="s">
        <v>600</v>
      </c>
    </row>
    <row r="13" s="67" customFormat="1" ht="60" customHeight="1" spans="1:4">
      <c r="A13" s="131" t="s">
        <v>601</v>
      </c>
      <c r="B13" s="137"/>
      <c r="C13" s="132"/>
      <c r="D13" s="133" t="s">
        <v>602</v>
      </c>
    </row>
    <row r="14" s="67" customFormat="1" ht="60" customHeight="1" spans="1:4">
      <c r="A14" s="131" t="s">
        <v>603</v>
      </c>
      <c r="B14" s="137"/>
      <c r="C14" s="132"/>
      <c r="D14" s="133" t="s">
        <v>604</v>
      </c>
    </row>
    <row r="15" s="67" customFormat="1" ht="60" customHeight="1" spans="1:4">
      <c r="A15" s="138" t="s">
        <v>605</v>
      </c>
      <c r="B15" s="139"/>
      <c r="C15" s="140"/>
      <c r="D15" s="141" t="s">
        <v>606</v>
      </c>
    </row>
    <row r="16" s="67" customFormat="1" ht="60" customHeight="1" spans="1:4">
      <c r="A16" s="138" t="s">
        <v>607</v>
      </c>
      <c r="B16" s="139"/>
      <c r="C16" s="140"/>
      <c r="D16" s="141" t="s">
        <v>608</v>
      </c>
    </row>
    <row r="18" s="67" customFormat="1" ht="28.05" customHeight="1" spans="1:4">
      <c r="A18" s="142" t="s">
        <v>609</v>
      </c>
      <c r="B18" s="142"/>
      <c r="C18" s="142"/>
      <c r="D18" s="14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7"/>
  <sheetViews>
    <sheetView topLeftCell="A5" workbookViewId="0">
      <selection activeCell="G10" sqref="G10:J10"/>
    </sheetView>
  </sheetViews>
  <sheetFormatPr defaultColWidth="9" defaultRowHeight="13.5"/>
  <cols>
    <col min="1" max="1" width="17.2" style="67" customWidth="1"/>
    <col min="2" max="2" width="15.4" style="67" customWidth="1"/>
    <col min="3" max="3" width="36.9" style="67" customWidth="1"/>
    <col min="4" max="4" width="28.375" style="67" customWidth="1"/>
    <col min="5" max="5" width="18.675" style="67" customWidth="1"/>
    <col min="6" max="6" width="12.1" style="67" customWidth="1"/>
    <col min="7" max="7" width="14.4" style="67" customWidth="1"/>
    <col min="8" max="8" width="14.2" style="67" customWidth="1"/>
    <col min="9" max="9" width="13.7" style="67" customWidth="1"/>
    <col min="10" max="10" width="18.7" style="67" customWidth="1"/>
    <col min="11" max="16384" width="9" style="67"/>
  </cols>
  <sheetData>
    <row r="1" s="67" customFormat="1" spans="1:1">
      <c r="A1" s="67" t="s">
        <v>610</v>
      </c>
    </row>
    <row r="2" s="67" customFormat="1" ht="33" customHeight="1" spans="1:10">
      <c r="A2" s="71" t="s">
        <v>611</v>
      </c>
      <c r="B2" s="71"/>
      <c r="C2" s="71"/>
      <c r="D2" s="71"/>
      <c r="E2" s="71"/>
      <c r="F2" s="71"/>
      <c r="G2" s="71"/>
      <c r="H2" s="71"/>
      <c r="I2" s="71"/>
      <c r="J2" s="71"/>
    </row>
    <row r="3" s="68" customFormat="1" ht="12" spans="1:10">
      <c r="A3" s="72"/>
      <c r="B3" s="72"/>
      <c r="C3" s="73"/>
      <c r="D3" s="74"/>
      <c r="E3" s="73"/>
      <c r="F3" s="73"/>
      <c r="G3" s="75"/>
      <c r="J3" s="44" t="s">
        <v>612</v>
      </c>
    </row>
    <row r="4" s="67" customFormat="1" ht="30" customHeight="1" spans="1:10">
      <c r="A4" s="76" t="s">
        <v>613</v>
      </c>
      <c r="B4" s="77" t="s">
        <v>614</v>
      </c>
      <c r="C4" s="78"/>
      <c r="D4" s="78"/>
      <c r="E4" s="78"/>
      <c r="F4" s="78"/>
      <c r="G4" s="78"/>
      <c r="H4" s="78"/>
      <c r="I4" s="78"/>
      <c r="J4" s="78"/>
    </row>
    <row r="5" s="67" customFormat="1" ht="32.1" customHeight="1" spans="1:10">
      <c r="A5" s="76" t="s">
        <v>615</v>
      </c>
      <c r="B5" s="76"/>
      <c r="C5" s="76"/>
      <c r="D5" s="76"/>
      <c r="E5" s="76"/>
      <c r="F5" s="76"/>
      <c r="G5" s="76"/>
      <c r="H5" s="76"/>
      <c r="I5" s="76"/>
      <c r="J5" s="76" t="s">
        <v>616</v>
      </c>
    </row>
    <row r="6" s="67" customFormat="1" ht="99.9" customHeight="1" spans="1:10">
      <c r="A6" s="76" t="s">
        <v>617</v>
      </c>
      <c r="B6" s="79" t="s">
        <v>618</v>
      </c>
      <c r="C6" s="80" t="s">
        <v>619</v>
      </c>
      <c r="D6" s="80"/>
      <c r="E6" s="80"/>
      <c r="F6" s="80"/>
      <c r="G6" s="80"/>
      <c r="H6" s="80"/>
      <c r="I6" s="80"/>
      <c r="J6" s="115" t="s">
        <v>620</v>
      </c>
    </row>
    <row r="7" s="67" customFormat="1" ht="99.9" customHeight="1" spans="1:10">
      <c r="A7" s="76"/>
      <c r="B7" s="79" t="s">
        <v>621</v>
      </c>
      <c r="C7" s="80" t="s">
        <v>622</v>
      </c>
      <c r="D7" s="80"/>
      <c r="E7" s="80"/>
      <c r="F7" s="80"/>
      <c r="G7" s="80"/>
      <c r="H7" s="80"/>
      <c r="I7" s="80"/>
      <c r="J7" s="115" t="s">
        <v>623</v>
      </c>
    </row>
    <row r="8" s="67" customFormat="1" ht="32.1" customHeight="1" spans="1:10">
      <c r="A8" s="78" t="s">
        <v>624</v>
      </c>
      <c r="B8" s="78"/>
      <c r="C8" s="78"/>
      <c r="D8" s="78"/>
      <c r="E8" s="78"/>
      <c r="F8" s="78"/>
      <c r="G8" s="78"/>
      <c r="H8" s="78"/>
      <c r="I8" s="78"/>
      <c r="J8" s="78"/>
    </row>
    <row r="9" s="67" customFormat="1" ht="32.1" customHeight="1" spans="1:10">
      <c r="A9" s="81" t="s">
        <v>625</v>
      </c>
      <c r="B9" s="82" t="s">
        <v>626</v>
      </c>
      <c r="C9" s="82"/>
      <c r="D9" s="82"/>
      <c r="E9" s="82"/>
      <c r="F9" s="82"/>
      <c r="G9" s="83" t="s">
        <v>627</v>
      </c>
      <c r="H9" s="83"/>
      <c r="I9" s="83"/>
      <c r="J9" s="83"/>
    </row>
    <row r="10" s="67" customFormat="1" ht="90" customHeight="1" spans="1:10">
      <c r="A10" s="84" t="s">
        <v>628</v>
      </c>
      <c r="B10" s="85" t="s">
        <v>629</v>
      </c>
      <c r="C10" s="86"/>
      <c r="D10" s="86"/>
      <c r="E10" s="86"/>
      <c r="F10" s="87"/>
      <c r="G10" s="85" t="s">
        <v>630</v>
      </c>
      <c r="H10" s="86"/>
      <c r="I10" s="86"/>
      <c r="J10" s="87"/>
    </row>
    <row r="11" s="67" customFormat="1" ht="75" customHeight="1" spans="1:10">
      <c r="A11" s="84" t="s">
        <v>631</v>
      </c>
      <c r="B11" s="85" t="s">
        <v>632</v>
      </c>
      <c r="C11" s="86"/>
      <c r="D11" s="86"/>
      <c r="E11" s="86"/>
      <c r="F11" s="87"/>
      <c r="G11" s="198" t="s">
        <v>633</v>
      </c>
      <c r="H11" s="89"/>
      <c r="I11" s="89"/>
      <c r="J11" s="116"/>
    </row>
    <row r="12" s="67" customFormat="1" ht="75" customHeight="1" spans="1:10">
      <c r="A12" s="84" t="s">
        <v>634</v>
      </c>
      <c r="B12" s="85" t="s">
        <v>632</v>
      </c>
      <c r="C12" s="86"/>
      <c r="D12" s="86"/>
      <c r="E12" s="86"/>
      <c r="F12" s="87"/>
      <c r="G12" s="198" t="s">
        <v>633</v>
      </c>
      <c r="H12" s="89"/>
      <c r="I12" s="89"/>
      <c r="J12" s="116"/>
    </row>
    <row r="13" s="67" customFormat="1" ht="32.1" customHeight="1" spans="1:10">
      <c r="A13" s="90" t="s">
        <v>635</v>
      </c>
      <c r="B13" s="90"/>
      <c r="C13" s="90"/>
      <c r="D13" s="90"/>
      <c r="E13" s="90"/>
      <c r="F13" s="90"/>
      <c r="G13" s="90"/>
      <c r="H13" s="90"/>
      <c r="I13" s="90"/>
      <c r="J13" s="90"/>
    </row>
    <row r="14" s="67" customFormat="1" ht="32.1" customHeight="1" spans="1:10">
      <c r="A14" s="81" t="s">
        <v>636</v>
      </c>
      <c r="B14" s="81" t="s">
        <v>637</v>
      </c>
      <c r="C14" s="91" t="s">
        <v>638</v>
      </c>
      <c r="D14" s="92"/>
      <c r="E14" s="93" t="s">
        <v>639</v>
      </c>
      <c r="F14" s="94"/>
      <c r="G14" s="95"/>
      <c r="H14" s="96" t="s">
        <v>640</v>
      </c>
      <c r="I14" s="117" t="s">
        <v>641</v>
      </c>
      <c r="J14" s="96" t="s">
        <v>642</v>
      </c>
    </row>
    <row r="15" s="67" customFormat="1" ht="32.1" customHeight="1" spans="1:10">
      <c r="A15" s="81"/>
      <c r="B15" s="81"/>
      <c r="C15" s="97"/>
      <c r="D15" s="98"/>
      <c r="E15" s="81" t="s">
        <v>643</v>
      </c>
      <c r="F15" s="81" t="s">
        <v>644</v>
      </c>
      <c r="G15" s="81" t="s">
        <v>645</v>
      </c>
      <c r="H15" s="99"/>
      <c r="I15" s="99"/>
      <c r="J15" s="118"/>
    </row>
    <row r="16" s="67" customFormat="1" ht="60" customHeight="1" spans="1:10">
      <c r="A16" s="100" t="s">
        <v>646</v>
      </c>
      <c r="B16" s="100" t="s">
        <v>647</v>
      </c>
      <c r="C16" s="101" t="s">
        <v>648</v>
      </c>
      <c r="D16" s="102"/>
      <c r="E16" s="103">
        <v>1244.8</v>
      </c>
      <c r="F16" s="103">
        <v>1244.8</v>
      </c>
      <c r="G16" s="100" t="s">
        <v>36</v>
      </c>
      <c r="H16" s="103">
        <v>1244.8</v>
      </c>
      <c r="I16" s="119">
        <v>1</v>
      </c>
      <c r="J16" s="120" t="s">
        <v>608</v>
      </c>
    </row>
    <row r="17" s="67" customFormat="1" ht="138" customHeight="1" spans="1:10">
      <c r="A17" s="104" t="s">
        <v>649</v>
      </c>
      <c r="B17" s="105" t="s">
        <v>647</v>
      </c>
      <c r="C17" s="106" t="s">
        <v>650</v>
      </c>
      <c r="D17" s="107"/>
      <c r="E17" s="103">
        <v>142.72</v>
      </c>
      <c r="F17" s="103">
        <v>142.72</v>
      </c>
      <c r="G17" s="100" t="s">
        <v>36</v>
      </c>
      <c r="H17" s="103">
        <v>142.72</v>
      </c>
      <c r="I17" s="119">
        <v>1</v>
      </c>
      <c r="J17" s="120" t="s">
        <v>608</v>
      </c>
    </row>
    <row r="18" s="67" customFormat="1" ht="140" customHeight="1" spans="1:10">
      <c r="A18" s="104" t="s">
        <v>651</v>
      </c>
      <c r="B18" s="105" t="s">
        <v>647</v>
      </c>
      <c r="C18" s="106" t="s">
        <v>652</v>
      </c>
      <c r="D18" s="107"/>
      <c r="E18" s="103">
        <v>5.54</v>
      </c>
      <c r="F18" s="103">
        <v>5.54</v>
      </c>
      <c r="G18" s="100" t="s">
        <v>36</v>
      </c>
      <c r="H18" s="103">
        <v>5.54</v>
      </c>
      <c r="I18" s="119">
        <v>1</v>
      </c>
      <c r="J18" s="120" t="s">
        <v>608</v>
      </c>
    </row>
    <row r="19" s="67" customFormat="1" ht="145" customHeight="1" spans="1:10">
      <c r="A19" s="104" t="s">
        <v>653</v>
      </c>
      <c r="B19" s="105" t="s">
        <v>647</v>
      </c>
      <c r="C19" s="106" t="s">
        <v>654</v>
      </c>
      <c r="D19" s="107"/>
      <c r="E19" s="103">
        <v>5.6</v>
      </c>
      <c r="F19" s="103">
        <v>5.6</v>
      </c>
      <c r="G19" s="100" t="s">
        <v>36</v>
      </c>
      <c r="H19" s="103">
        <v>5.6</v>
      </c>
      <c r="I19" s="119">
        <v>1</v>
      </c>
      <c r="J19" s="120" t="s">
        <v>608</v>
      </c>
    </row>
    <row r="20" s="67" customFormat="1" ht="32.1" customHeight="1" spans="1:10">
      <c r="A20" s="90" t="s">
        <v>655</v>
      </c>
      <c r="B20" s="90"/>
      <c r="C20" s="90"/>
      <c r="D20" s="90"/>
      <c r="E20" s="90"/>
      <c r="F20" s="90"/>
      <c r="G20" s="90"/>
      <c r="H20" s="90"/>
      <c r="I20" s="90"/>
      <c r="J20" s="90"/>
    </row>
    <row r="21" s="69" customFormat="1" ht="32.1" customHeight="1" spans="1:10">
      <c r="A21" s="108" t="s">
        <v>656</v>
      </c>
      <c r="B21" s="109" t="s">
        <v>657</v>
      </c>
      <c r="C21" s="109" t="s">
        <v>658</v>
      </c>
      <c r="D21" s="108" t="s">
        <v>659</v>
      </c>
      <c r="E21" s="110" t="s">
        <v>660</v>
      </c>
      <c r="F21" s="110" t="s">
        <v>661</v>
      </c>
      <c r="G21" s="110" t="s">
        <v>662</v>
      </c>
      <c r="H21" s="111" t="s">
        <v>663</v>
      </c>
      <c r="I21" s="121"/>
      <c r="J21" s="122"/>
    </row>
    <row r="22" s="70" customFormat="1" ht="32.1" customHeight="1" spans="1:10">
      <c r="A22" s="27" t="s">
        <v>664</v>
      </c>
      <c r="B22" s="27" t="s">
        <v>665</v>
      </c>
      <c r="C22" s="27" t="s">
        <v>665</v>
      </c>
      <c r="D22" s="27"/>
      <c r="E22" s="27" t="s">
        <v>665</v>
      </c>
      <c r="F22" s="112" t="s">
        <v>665</v>
      </c>
      <c r="G22" s="113">
        <v>1</v>
      </c>
      <c r="H22" s="114" t="s">
        <v>608</v>
      </c>
      <c r="I22" s="123"/>
      <c r="J22" s="124"/>
    </row>
    <row r="23" s="70" customFormat="1" ht="32.1" customHeight="1" spans="1:10">
      <c r="A23" s="27" t="s">
        <v>665</v>
      </c>
      <c r="B23" s="27" t="s">
        <v>666</v>
      </c>
      <c r="C23" s="27" t="s">
        <v>665</v>
      </c>
      <c r="D23" s="27"/>
      <c r="E23" s="27" t="s">
        <v>665</v>
      </c>
      <c r="F23" s="112" t="s">
        <v>665</v>
      </c>
      <c r="G23" s="113">
        <v>1</v>
      </c>
      <c r="H23" s="114" t="s">
        <v>608</v>
      </c>
      <c r="I23" s="123"/>
      <c r="J23" s="124"/>
    </row>
    <row r="24" s="70" customFormat="1" ht="32.1" customHeight="1" spans="1:10">
      <c r="A24" s="27" t="s">
        <v>665</v>
      </c>
      <c r="B24" s="27" t="s">
        <v>665</v>
      </c>
      <c r="C24" s="27" t="s">
        <v>667</v>
      </c>
      <c r="D24" s="27" t="s">
        <v>668</v>
      </c>
      <c r="E24" s="27">
        <v>4</v>
      </c>
      <c r="F24" s="112" t="s">
        <v>669</v>
      </c>
      <c r="G24" s="113">
        <v>1</v>
      </c>
      <c r="H24" s="114" t="s">
        <v>608</v>
      </c>
      <c r="I24" s="123"/>
      <c r="J24" s="124"/>
    </row>
    <row r="25" s="70" customFormat="1" ht="32.1" customHeight="1" spans="1:10">
      <c r="A25" s="27" t="s">
        <v>665</v>
      </c>
      <c r="B25" s="27" t="s">
        <v>665</v>
      </c>
      <c r="C25" s="27" t="s">
        <v>670</v>
      </c>
      <c r="D25" s="27" t="s">
        <v>668</v>
      </c>
      <c r="E25" s="27">
        <v>1</v>
      </c>
      <c r="F25" s="112" t="s">
        <v>671</v>
      </c>
      <c r="G25" s="113">
        <v>1</v>
      </c>
      <c r="H25" s="114" t="s">
        <v>608</v>
      </c>
      <c r="I25" s="123"/>
      <c r="J25" s="124"/>
    </row>
    <row r="26" s="70" customFormat="1" ht="32.1" customHeight="1" spans="1:10">
      <c r="A26" s="27" t="s">
        <v>665</v>
      </c>
      <c r="B26" s="27" t="s">
        <v>672</v>
      </c>
      <c r="C26" s="27" t="s">
        <v>665</v>
      </c>
      <c r="D26" s="27"/>
      <c r="E26" s="27" t="s">
        <v>665</v>
      </c>
      <c r="F26" s="112" t="s">
        <v>665</v>
      </c>
      <c r="G26" s="113">
        <v>1</v>
      </c>
      <c r="H26" s="114" t="s">
        <v>608</v>
      </c>
      <c r="I26" s="123"/>
      <c r="J26" s="124"/>
    </row>
    <row r="27" s="70" customFormat="1" ht="32.1" customHeight="1" spans="1:10">
      <c r="A27" s="27" t="s">
        <v>665</v>
      </c>
      <c r="B27" s="27" t="s">
        <v>665</v>
      </c>
      <c r="C27" s="27" t="s">
        <v>673</v>
      </c>
      <c r="D27" s="27" t="s">
        <v>674</v>
      </c>
      <c r="E27" s="27">
        <v>80</v>
      </c>
      <c r="F27" s="112" t="s">
        <v>675</v>
      </c>
      <c r="G27" s="113">
        <v>1</v>
      </c>
      <c r="H27" s="114" t="s">
        <v>608</v>
      </c>
      <c r="I27" s="123"/>
      <c r="J27" s="124"/>
    </row>
    <row r="28" s="70" customFormat="1" ht="32.1" customHeight="1" spans="1:10">
      <c r="A28" s="27" t="s">
        <v>665</v>
      </c>
      <c r="B28" s="27" t="s">
        <v>665</v>
      </c>
      <c r="C28" s="27" t="s">
        <v>676</v>
      </c>
      <c r="D28" s="27" t="s">
        <v>674</v>
      </c>
      <c r="E28" s="27">
        <v>90</v>
      </c>
      <c r="F28" s="112" t="s">
        <v>675</v>
      </c>
      <c r="G28" s="113">
        <v>1</v>
      </c>
      <c r="H28" s="114" t="s">
        <v>608</v>
      </c>
      <c r="I28" s="123"/>
      <c r="J28" s="124"/>
    </row>
    <row r="29" s="70" customFormat="1" ht="32.1" customHeight="1" spans="1:10">
      <c r="A29" s="27" t="s">
        <v>665</v>
      </c>
      <c r="B29" s="27" t="s">
        <v>665</v>
      </c>
      <c r="C29" s="27" t="s">
        <v>677</v>
      </c>
      <c r="D29" s="27" t="s">
        <v>668</v>
      </c>
      <c r="E29" s="27">
        <v>2</v>
      </c>
      <c r="F29" s="112" t="s">
        <v>678</v>
      </c>
      <c r="G29" s="113">
        <v>1</v>
      </c>
      <c r="H29" s="114" t="s">
        <v>608</v>
      </c>
      <c r="I29" s="123"/>
      <c r="J29" s="124"/>
    </row>
    <row r="30" s="70" customFormat="1" ht="48" customHeight="1" spans="1:10">
      <c r="A30" s="27" t="s">
        <v>665</v>
      </c>
      <c r="B30" s="27" t="s">
        <v>665</v>
      </c>
      <c r="C30" s="27" t="s">
        <v>679</v>
      </c>
      <c r="D30" s="27" t="s">
        <v>674</v>
      </c>
      <c r="E30" s="27">
        <v>90</v>
      </c>
      <c r="F30" s="112" t="s">
        <v>675</v>
      </c>
      <c r="G30" s="113">
        <v>1</v>
      </c>
      <c r="H30" s="114" t="s">
        <v>608</v>
      </c>
      <c r="I30" s="123"/>
      <c r="J30" s="124"/>
    </row>
    <row r="31" s="70" customFormat="1" ht="32.1" customHeight="1" spans="1:10">
      <c r="A31" s="27" t="s">
        <v>665</v>
      </c>
      <c r="B31" s="27" t="s">
        <v>665</v>
      </c>
      <c r="C31" s="27" t="s">
        <v>680</v>
      </c>
      <c r="D31" s="27" t="s">
        <v>674</v>
      </c>
      <c r="E31" s="27">
        <v>98</v>
      </c>
      <c r="F31" s="112" t="s">
        <v>675</v>
      </c>
      <c r="G31" s="113">
        <v>1</v>
      </c>
      <c r="H31" s="114" t="s">
        <v>608</v>
      </c>
      <c r="I31" s="123"/>
      <c r="J31" s="124"/>
    </row>
    <row r="32" s="70" customFormat="1" ht="32.1" customHeight="1" spans="1:10">
      <c r="A32" s="27" t="s">
        <v>665</v>
      </c>
      <c r="B32" s="27" t="s">
        <v>665</v>
      </c>
      <c r="C32" s="27" t="s">
        <v>681</v>
      </c>
      <c r="D32" s="27" t="s">
        <v>668</v>
      </c>
      <c r="E32" s="27" t="s">
        <v>682</v>
      </c>
      <c r="F32" s="112" t="s">
        <v>132</v>
      </c>
      <c r="G32" s="113">
        <v>1</v>
      </c>
      <c r="H32" s="114" t="s">
        <v>608</v>
      </c>
      <c r="I32" s="123"/>
      <c r="J32" s="124"/>
    </row>
    <row r="33" s="70" customFormat="1" ht="32.1" customHeight="1" spans="1:10">
      <c r="A33" s="27" t="s">
        <v>665</v>
      </c>
      <c r="B33" s="27" t="s">
        <v>665</v>
      </c>
      <c r="C33" s="27" t="s">
        <v>683</v>
      </c>
      <c r="D33" s="27" t="s">
        <v>674</v>
      </c>
      <c r="E33" s="27" t="s">
        <v>684</v>
      </c>
      <c r="F33" s="112" t="s">
        <v>685</v>
      </c>
      <c r="G33" s="113">
        <v>1</v>
      </c>
      <c r="H33" s="114" t="s">
        <v>608</v>
      </c>
      <c r="I33" s="123"/>
      <c r="J33" s="124"/>
    </row>
    <row r="34" s="70" customFormat="1" ht="32.1" customHeight="1" spans="1:10">
      <c r="A34" s="27" t="s">
        <v>665</v>
      </c>
      <c r="B34" s="27" t="s">
        <v>665</v>
      </c>
      <c r="C34" s="27" t="s">
        <v>686</v>
      </c>
      <c r="D34" s="27" t="s">
        <v>687</v>
      </c>
      <c r="E34" s="27">
        <v>4</v>
      </c>
      <c r="F34" s="112" t="s">
        <v>688</v>
      </c>
      <c r="G34" s="113">
        <v>1</v>
      </c>
      <c r="H34" s="114" t="s">
        <v>608</v>
      </c>
      <c r="I34" s="123"/>
      <c r="J34" s="124"/>
    </row>
    <row r="35" s="70" customFormat="1" ht="32.1" customHeight="1" spans="1:10">
      <c r="A35" s="27" t="s">
        <v>665</v>
      </c>
      <c r="B35" s="27" t="s">
        <v>665</v>
      </c>
      <c r="C35" s="27" t="s">
        <v>689</v>
      </c>
      <c r="D35" s="27" t="s">
        <v>668</v>
      </c>
      <c r="E35" s="27">
        <v>1000</v>
      </c>
      <c r="F35" s="112" t="s">
        <v>690</v>
      </c>
      <c r="G35" s="113">
        <v>1</v>
      </c>
      <c r="H35" s="114" t="s">
        <v>608</v>
      </c>
      <c r="I35" s="123"/>
      <c r="J35" s="124"/>
    </row>
    <row r="36" s="70" customFormat="1" ht="32.1" customHeight="1" spans="1:10">
      <c r="A36" s="27" t="s">
        <v>665</v>
      </c>
      <c r="B36" s="27" t="s">
        <v>665</v>
      </c>
      <c r="C36" s="27" t="s">
        <v>691</v>
      </c>
      <c r="D36" s="27" t="s">
        <v>674</v>
      </c>
      <c r="E36" s="27">
        <v>80</v>
      </c>
      <c r="F36" s="112" t="s">
        <v>675</v>
      </c>
      <c r="G36" s="113">
        <v>1</v>
      </c>
      <c r="H36" s="114" t="s">
        <v>608</v>
      </c>
      <c r="I36" s="123"/>
      <c r="J36" s="124"/>
    </row>
    <row r="37" s="70" customFormat="1" ht="32.1" customHeight="1" spans="1:10">
      <c r="A37" s="27" t="s">
        <v>665</v>
      </c>
      <c r="B37" s="27" t="s">
        <v>665</v>
      </c>
      <c r="C37" s="27" t="s">
        <v>692</v>
      </c>
      <c r="D37" s="27" t="s">
        <v>674</v>
      </c>
      <c r="E37" s="27">
        <v>100</v>
      </c>
      <c r="F37" s="112" t="s">
        <v>675</v>
      </c>
      <c r="G37" s="113">
        <v>1</v>
      </c>
      <c r="H37" s="114" t="s">
        <v>608</v>
      </c>
      <c r="I37" s="123"/>
      <c r="J37" s="124"/>
    </row>
    <row r="38" s="70" customFormat="1" ht="32.1" customHeight="1" spans="1:10">
      <c r="A38" s="27" t="s">
        <v>665</v>
      </c>
      <c r="B38" s="27" t="s">
        <v>665</v>
      </c>
      <c r="C38" s="27" t="s">
        <v>693</v>
      </c>
      <c r="D38" s="27" t="s">
        <v>674</v>
      </c>
      <c r="E38" s="27">
        <v>100</v>
      </c>
      <c r="F38" s="112" t="s">
        <v>675</v>
      </c>
      <c r="G38" s="113">
        <v>1</v>
      </c>
      <c r="H38" s="114" t="s">
        <v>608</v>
      </c>
      <c r="I38" s="123"/>
      <c r="J38" s="124"/>
    </row>
    <row r="39" s="70" customFormat="1" ht="32.1" customHeight="1" spans="1:10">
      <c r="A39" s="27" t="s">
        <v>665</v>
      </c>
      <c r="B39" s="27" t="s">
        <v>694</v>
      </c>
      <c r="C39" s="27" t="s">
        <v>665</v>
      </c>
      <c r="D39" s="27"/>
      <c r="E39" s="27" t="s">
        <v>665</v>
      </c>
      <c r="F39" s="112" t="s">
        <v>665</v>
      </c>
      <c r="G39" s="113">
        <v>1</v>
      </c>
      <c r="H39" s="114" t="s">
        <v>608</v>
      </c>
      <c r="I39" s="123"/>
      <c r="J39" s="124"/>
    </row>
    <row r="40" s="70" customFormat="1" ht="32.1" customHeight="1" spans="1:10">
      <c r="A40" s="27" t="s">
        <v>665</v>
      </c>
      <c r="B40" s="27" t="s">
        <v>665</v>
      </c>
      <c r="C40" s="27" t="s">
        <v>695</v>
      </c>
      <c r="D40" s="27" t="s">
        <v>668</v>
      </c>
      <c r="E40" s="27">
        <v>100</v>
      </c>
      <c r="F40" s="112" t="s">
        <v>675</v>
      </c>
      <c r="G40" s="113">
        <v>1</v>
      </c>
      <c r="H40" s="114" t="s">
        <v>608</v>
      </c>
      <c r="I40" s="123"/>
      <c r="J40" s="124"/>
    </row>
    <row r="41" s="70" customFormat="1" ht="32.1" customHeight="1" spans="1:10">
      <c r="A41" s="27" t="s">
        <v>696</v>
      </c>
      <c r="B41" s="27" t="s">
        <v>665</v>
      </c>
      <c r="C41" s="27" t="s">
        <v>665</v>
      </c>
      <c r="D41" s="27"/>
      <c r="E41" s="27" t="s">
        <v>665</v>
      </c>
      <c r="F41" s="112" t="s">
        <v>665</v>
      </c>
      <c r="G41" s="113">
        <v>1</v>
      </c>
      <c r="H41" s="114" t="s">
        <v>608</v>
      </c>
      <c r="I41" s="123"/>
      <c r="J41" s="124"/>
    </row>
    <row r="42" s="70" customFormat="1" ht="32.1" customHeight="1" spans="1:10">
      <c r="A42" s="27" t="s">
        <v>665</v>
      </c>
      <c r="B42" s="27" t="s">
        <v>697</v>
      </c>
      <c r="C42" s="27" t="s">
        <v>665</v>
      </c>
      <c r="D42" s="27"/>
      <c r="E42" s="27" t="s">
        <v>665</v>
      </c>
      <c r="F42" s="112" t="s">
        <v>665</v>
      </c>
      <c r="G42" s="113">
        <v>1</v>
      </c>
      <c r="H42" s="114" t="s">
        <v>608</v>
      </c>
      <c r="I42" s="123"/>
      <c r="J42" s="124"/>
    </row>
    <row r="43" s="70" customFormat="1" ht="32.1" customHeight="1" spans="1:10">
      <c r="A43" s="27" t="s">
        <v>665</v>
      </c>
      <c r="B43" s="27" t="s">
        <v>665</v>
      </c>
      <c r="C43" s="27" t="s">
        <v>698</v>
      </c>
      <c r="D43" s="27" t="s">
        <v>674</v>
      </c>
      <c r="E43" s="27">
        <v>80</v>
      </c>
      <c r="F43" s="112" t="s">
        <v>675</v>
      </c>
      <c r="G43" s="113">
        <v>1</v>
      </c>
      <c r="H43" s="114" t="s">
        <v>608</v>
      </c>
      <c r="I43" s="123"/>
      <c r="J43" s="124"/>
    </row>
    <row r="44" s="70" customFormat="1" ht="54" customHeight="1" spans="1:10">
      <c r="A44" s="27" t="s">
        <v>665</v>
      </c>
      <c r="B44" s="27" t="s">
        <v>665</v>
      </c>
      <c r="C44" s="27" t="s">
        <v>699</v>
      </c>
      <c r="D44" s="27" t="s">
        <v>674</v>
      </c>
      <c r="E44" s="27">
        <v>90</v>
      </c>
      <c r="F44" s="112" t="s">
        <v>675</v>
      </c>
      <c r="G44" s="113">
        <v>1</v>
      </c>
      <c r="H44" s="114" t="s">
        <v>608</v>
      </c>
      <c r="I44" s="123"/>
      <c r="J44" s="124"/>
    </row>
    <row r="45" s="70" customFormat="1" ht="32.1" customHeight="1" spans="1:10">
      <c r="A45" s="27" t="s">
        <v>665</v>
      </c>
      <c r="B45" s="27" t="s">
        <v>665</v>
      </c>
      <c r="C45" s="27" t="s">
        <v>700</v>
      </c>
      <c r="D45" s="27" t="s">
        <v>674</v>
      </c>
      <c r="E45" s="27">
        <v>2</v>
      </c>
      <c r="F45" s="112" t="s">
        <v>669</v>
      </c>
      <c r="G45" s="113">
        <v>1</v>
      </c>
      <c r="H45" s="114" t="s">
        <v>608</v>
      </c>
      <c r="I45" s="123"/>
      <c r="J45" s="124"/>
    </row>
    <row r="46" s="70" customFormat="1" ht="32.1" customHeight="1" spans="1:10">
      <c r="A46" s="27" t="s">
        <v>665</v>
      </c>
      <c r="B46" s="27" t="s">
        <v>665</v>
      </c>
      <c r="C46" s="27" t="s">
        <v>701</v>
      </c>
      <c r="D46" s="27" t="s">
        <v>674</v>
      </c>
      <c r="E46" s="27">
        <v>90</v>
      </c>
      <c r="F46" s="112" t="s">
        <v>675</v>
      </c>
      <c r="G46" s="113">
        <v>1</v>
      </c>
      <c r="H46" s="114" t="s">
        <v>608</v>
      </c>
      <c r="I46" s="123"/>
      <c r="J46" s="124"/>
    </row>
    <row r="47" s="70" customFormat="1" ht="60" customHeight="1" spans="1:10">
      <c r="A47" s="27" t="s">
        <v>665</v>
      </c>
      <c r="B47" s="27" t="s">
        <v>665</v>
      </c>
      <c r="C47" s="27" t="s">
        <v>702</v>
      </c>
      <c r="D47" s="27" t="s">
        <v>674</v>
      </c>
      <c r="E47" s="27">
        <v>98</v>
      </c>
      <c r="F47" s="112" t="s">
        <v>675</v>
      </c>
      <c r="G47" s="113">
        <v>1</v>
      </c>
      <c r="H47" s="114" t="s">
        <v>608</v>
      </c>
      <c r="I47" s="123"/>
      <c r="J47" s="124"/>
    </row>
    <row r="48" s="70" customFormat="1" ht="32.1" customHeight="1" spans="1:10">
      <c r="A48" s="27" t="s">
        <v>665</v>
      </c>
      <c r="B48" s="27" t="s">
        <v>665</v>
      </c>
      <c r="C48" s="27" t="s">
        <v>703</v>
      </c>
      <c r="D48" s="27" t="s">
        <v>668</v>
      </c>
      <c r="E48" s="27" t="s">
        <v>704</v>
      </c>
      <c r="F48" s="112" t="s">
        <v>669</v>
      </c>
      <c r="G48" s="113">
        <v>1</v>
      </c>
      <c r="H48" s="114" t="s">
        <v>608</v>
      </c>
      <c r="I48" s="123"/>
      <c r="J48" s="124"/>
    </row>
    <row r="49" s="70" customFormat="1" ht="32.1" customHeight="1" spans="1:10">
      <c r="A49" s="27" t="s">
        <v>665</v>
      </c>
      <c r="B49" s="27" t="s">
        <v>665</v>
      </c>
      <c r="C49" s="27" t="s">
        <v>705</v>
      </c>
      <c r="D49" s="27" t="s">
        <v>674</v>
      </c>
      <c r="E49" s="27">
        <v>90</v>
      </c>
      <c r="F49" s="112" t="s">
        <v>675</v>
      </c>
      <c r="G49" s="113">
        <v>1</v>
      </c>
      <c r="H49" s="114" t="s">
        <v>608</v>
      </c>
      <c r="I49" s="123"/>
      <c r="J49" s="124"/>
    </row>
    <row r="50" s="70" customFormat="1" ht="32.1" customHeight="1" spans="1:10">
      <c r="A50" s="27" t="s">
        <v>665</v>
      </c>
      <c r="B50" s="27" t="s">
        <v>665</v>
      </c>
      <c r="C50" s="27" t="s">
        <v>706</v>
      </c>
      <c r="D50" s="27" t="s">
        <v>668</v>
      </c>
      <c r="E50" s="27">
        <v>90</v>
      </c>
      <c r="F50" s="112" t="s">
        <v>675</v>
      </c>
      <c r="G50" s="113">
        <v>1</v>
      </c>
      <c r="H50" s="114" t="s">
        <v>608</v>
      </c>
      <c r="I50" s="123"/>
      <c r="J50" s="124"/>
    </row>
    <row r="51" s="70" customFormat="1" ht="32.1" customHeight="1" spans="1:10">
      <c r="A51" s="27" t="s">
        <v>665</v>
      </c>
      <c r="B51" s="27" t="s">
        <v>665</v>
      </c>
      <c r="C51" s="27" t="s">
        <v>707</v>
      </c>
      <c r="D51" s="27" t="s">
        <v>668</v>
      </c>
      <c r="E51" s="27">
        <v>95</v>
      </c>
      <c r="F51" s="112" t="s">
        <v>675</v>
      </c>
      <c r="G51" s="113">
        <v>1</v>
      </c>
      <c r="H51" s="114" t="s">
        <v>608</v>
      </c>
      <c r="I51" s="123"/>
      <c r="J51" s="124"/>
    </row>
    <row r="52" s="70" customFormat="1" ht="32.1" customHeight="1" spans="1:10">
      <c r="A52" s="27" t="s">
        <v>665</v>
      </c>
      <c r="B52" s="27" t="s">
        <v>665</v>
      </c>
      <c r="C52" s="27" t="s">
        <v>708</v>
      </c>
      <c r="D52" s="27" t="s">
        <v>709</v>
      </c>
      <c r="E52" s="27">
        <v>2</v>
      </c>
      <c r="F52" s="112" t="s">
        <v>710</v>
      </c>
      <c r="G52" s="113">
        <v>1</v>
      </c>
      <c r="H52" s="114" t="s">
        <v>608</v>
      </c>
      <c r="I52" s="123"/>
      <c r="J52" s="124"/>
    </row>
    <row r="53" s="70" customFormat="1" ht="32.1" customHeight="1" spans="1:10">
      <c r="A53" s="27" t="s">
        <v>665</v>
      </c>
      <c r="B53" s="27" t="s">
        <v>665</v>
      </c>
      <c r="C53" s="27" t="s">
        <v>711</v>
      </c>
      <c r="D53" s="27" t="s">
        <v>674</v>
      </c>
      <c r="E53" s="27">
        <v>100</v>
      </c>
      <c r="F53" s="112" t="s">
        <v>675</v>
      </c>
      <c r="G53" s="113">
        <v>1</v>
      </c>
      <c r="H53" s="114" t="s">
        <v>608</v>
      </c>
      <c r="I53" s="123"/>
      <c r="J53" s="124"/>
    </row>
    <row r="54" s="70" customFormat="1" ht="32.1" customHeight="1" spans="1:10">
      <c r="A54" s="27" t="s">
        <v>665</v>
      </c>
      <c r="B54" s="27" t="s">
        <v>665</v>
      </c>
      <c r="C54" s="27" t="s">
        <v>712</v>
      </c>
      <c r="D54" s="27" t="s">
        <v>674</v>
      </c>
      <c r="E54" s="27" t="s">
        <v>713</v>
      </c>
      <c r="F54" s="112" t="s">
        <v>675</v>
      </c>
      <c r="G54" s="113">
        <v>1</v>
      </c>
      <c r="H54" s="114" t="s">
        <v>608</v>
      </c>
      <c r="I54" s="123"/>
      <c r="J54" s="124"/>
    </row>
    <row r="55" s="70" customFormat="1" ht="32.1" customHeight="1" spans="1:10">
      <c r="A55" s="27" t="s">
        <v>665</v>
      </c>
      <c r="B55" s="27" t="s">
        <v>665</v>
      </c>
      <c r="C55" s="27" t="s">
        <v>714</v>
      </c>
      <c r="D55" s="27" t="s">
        <v>674</v>
      </c>
      <c r="E55" s="27">
        <v>2</v>
      </c>
      <c r="F55" s="112" t="s">
        <v>675</v>
      </c>
      <c r="G55" s="113">
        <v>1</v>
      </c>
      <c r="H55" s="114" t="s">
        <v>608</v>
      </c>
      <c r="I55" s="123"/>
      <c r="J55" s="124"/>
    </row>
    <row r="56" s="70" customFormat="1" ht="32.1" customHeight="1" spans="1:10">
      <c r="A56" s="27" t="s">
        <v>665</v>
      </c>
      <c r="B56" s="27" t="s">
        <v>665</v>
      </c>
      <c r="C56" s="27" t="s">
        <v>715</v>
      </c>
      <c r="D56" s="27" t="s">
        <v>674</v>
      </c>
      <c r="E56" s="27">
        <v>90</v>
      </c>
      <c r="F56" s="112" t="s">
        <v>675</v>
      </c>
      <c r="G56" s="113">
        <v>1</v>
      </c>
      <c r="H56" s="114" t="s">
        <v>608</v>
      </c>
      <c r="I56" s="123"/>
      <c r="J56" s="124"/>
    </row>
    <row r="57" s="70" customFormat="1" ht="32.1" customHeight="1" spans="1:10">
      <c r="A57" s="27" t="s">
        <v>716</v>
      </c>
      <c r="B57" s="27" t="s">
        <v>665</v>
      </c>
      <c r="C57" s="27" t="s">
        <v>665</v>
      </c>
      <c r="D57" s="27"/>
      <c r="E57" s="27" t="s">
        <v>665</v>
      </c>
      <c r="F57" s="112" t="s">
        <v>665</v>
      </c>
      <c r="G57" s="113">
        <v>1</v>
      </c>
      <c r="H57" s="114" t="s">
        <v>608</v>
      </c>
      <c r="I57" s="123"/>
      <c r="J57" s="124"/>
    </row>
    <row r="58" s="70" customFormat="1" ht="32.1" customHeight="1" spans="1:10">
      <c r="A58" s="27" t="s">
        <v>665</v>
      </c>
      <c r="B58" s="27" t="s">
        <v>717</v>
      </c>
      <c r="C58" s="27" t="s">
        <v>665</v>
      </c>
      <c r="D58" s="27"/>
      <c r="E58" s="27" t="s">
        <v>665</v>
      </c>
      <c r="F58" s="112" t="s">
        <v>665</v>
      </c>
      <c r="G58" s="113">
        <v>1</v>
      </c>
      <c r="H58" s="114" t="s">
        <v>608</v>
      </c>
      <c r="I58" s="123"/>
      <c r="J58" s="124"/>
    </row>
    <row r="59" s="70" customFormat="1" ht="32.1" customHeight="1" spans="1:10">
      <c r="A59" s="27" t="s">
        <v>665</v>
      </c>
      <c r="B59" s="27" t="s">
        <v>665</v>
      </c>
      <c r="C59" s="27" t="s">
        <v>717</v>
      </c>
      <c r="D59" s="27" t="s">
        <v>674</v>
      </c>
      <c r="E59" s="27">
        <v>100</v>
      </c>
      <c r="F59" s="112" t="s">
        <v>675</v>
      </c>
      <c r="G59" s="113">
        <v>1</v>
      </c>
      <c r="H59" s="114" t="s">
        <v>608</v>
      </c>
      <c r="I59" s="123"/>
      <c r="J59" s="124"/>
    </row>
    <row r="60" s="70" customFormat="1" ht="32.1" customHeight="1" spans="1:10">
      <c r="A60" s="27" t="s">
        <v>665</v>
      </c>
      <c r="B60" s="27" t="s">
        <v>665</v>
      </c>
      <c r="C60" s="27" t="s">
        <v>718</v>
      </c>
      <c r="D60" s="27" t="s">
        <v>674</v>
      </c>
      <c r="E60" s="27">
        <v>95</v>
      </c>
      <c r="F60" s="112" t="s">
        <v>675</v>
      </c>
      <c r="G60" s="113">
        <v>1</v>
      </c>
      <c r="H60" s="114" t="s">
        <v>608</v>
      </c>
      <c r="I60" s="123"/>
      <c r="J60" s="124"/>
    </row>
    <row r="61" s="70" customFormat="1" ht="32.1" customHeight="1" spans="1:10">
      <c r="A61" s="27" t="s">
        <v>665</v>
      </c>
      <c r="B61" s="27" t="s">
        <v>665</v>
      </c>
      <c r="C61" s="27" t="s">
        <v>719</v>
      </c>
      <c r="D61" s="27" t="s">
        <v>687</v>
      </c>
      <c r="E61" s="27">
        <v>0.15</v>
      </c>
      <c r="F61" s="112" t="s">
        <v>675</v>
      </c>
      <c r="G61" s="113">
        <v>1</v>
      </c>
      <c r="H61" s="114" t="s">
        <v>608</v>
      </c>
      <c r="I61" s="123"/>
      <c r="J61" s="124"/>
    </row>
    <row r="62" s="70" customFormat="1" ht="32.1" customHeight="1" spans="1:10">
      <c r="A62" s="27" t="s">
        <v>665</v>
      </c>
      <c r="B62" s="27" t="s">
        <v>665</v>
      </c>
      <c r="C62" s="27" t="s">
        <v>718</v>
      </c>
      <c r="D62" s="27" t="s">
        <v>674</v>
      </c>
      <c r="E62" s="27">
        <v>95</v>
      </c>
      <c r="F62" s="112" t="s">
        <v>675</v>
      </c>
      <c r="G62" s="113">
        <v>1</v>
      </c>
      <c r="H62" s="114" t="s">
        <v>608</v>
      </c>
      <c r="I62" s="123"/>
      <c r="J62" s="124"/>
    </row>
    <row r="63" s="70" customFormat="1" ht="32.1" customHeight="1" spans="1:10">
      <c r="A63" s="27" t="s">
        <v>665</v>
      </c>
      <c r="B63" s="27" t="s">
        <v>665</v>
      </c>
      <c r="C63" s="27" t="s">
        <v>718</v>
      </c>
      <c r="D63" s="27" t="s">
        <v>674</v>
      </c>
      <c r="E63" s="27">
        <v>98</v>
      </c>
      <c r="F63" s="112" t="s">
        <v>675</v>
      </c>
      <c r="G63" s="113">
        <v>1</v>
      </c>
      <c r="H63" s="114" t="s">
        <v>608</v>
      </c>
      <c r="I63" s="123"/>
      <c r="J63" s="124"/>
    </row>
    <row r="64" s="70" customFormat="1" ht="32.1" customHeight="1" spans="1:10">
      <c r="A64" s="27" t="s">
        <v>665</v>
      </c>
      <c r="B64" s="27" t="s">
        <v>665</v>
      </c>
      <c r="C64" s="27" t="s">
        <v>720</v>
      </c>
      <c r="D64" s="27" t="s">
        <v>668</v>
      </c>
      <c r="E64" s="27">
        <v>85</v>
      </c>
      <c r="F64" s="112" t="s">
        <v>675</v>
      </c>
      <c r="G64" s="113">
        <v>1</v>
      </c>
      <c r="H64" s="114" t="s">
        <v>608</v>
      </c>
      <c r="I64" s="123"/>
      <c r="J64" s="124"/>
    </row>
    <row r="65" s="70" customFormat="1" ht="32.1" customHeight="1" spans="1:10">
      <c r="A65" s="27" t="s">
        <v>665</v>
      </c>
      <c r="B65" s="27" t="s">
        <v>665</v>
      </c>
      <c r="C65" s="27" t="s">
        <v>721</v>
      </c>
      <c r="D65" s="27" t="s">
        <v>674</v>
      </c>
      <c r="E65" s="27">
        <v>90</v>
      </c>
      <c r="F65" s="112" t="s">
        <v>675</v>
      </c>
      <c r="G65" s="113">
        <v>1</v>
      </c>
      <c r="H65" s="114" t="s">
        <v>608</v>
      </c>
      <c r="I65" s="123"/>
      <c r="J65" s="124"/>
    </row>
    <row r="66" s="70" customFormat="1" ht="32.1" customHeight="1" spans="1:10">
      <c r="A66" s="27" t="s">
        <v>665</v>
      </c>
      <c r="B66" s="27" t="s">
        <v>665</v>
      </c>
      <c r="C66" s="27" t="s">
        <v>722</v>
      </c>
      <c r="D66" s="27" t="s">
        <v>668</v>
      </c>
      <c r="E66" s="27">
        <v>90</v>
      </c>
      <c r="F66" s="112" t="s">
        <v>675</v>
      </c>
      <c r="G66" s="113">
        <v>1</v>
      </c>
      <c r="H66" s="114" t="s">
        <v>608</v>
      </c>
      <c r="I66" s="123"/>
      <c r="J66" s="124"/>
    </row>
    <row r="67" s="70" customFormat="1" ht="32.1" customHeight="1" spans="1:10">
      <c r="A67" s="27" t="s">
        <v>665</v>
      </c>
      <c r="B67" s="27" t="s">
        <v>665</v>
      </c>
      <c r="C67" s="27" t="s">
        <v>723</v>
      </c>
      <c r="D67" s="27" t="s">
        <v>674</v>
      </c>
      <c r="E67" s="27">
        <v>95</v>
      </c>
      <c r="F67" s="112" t="s">
        <v>675</v>
      </c>
      <c r="G67" s="113">
        <v>1</v>
      </c>
      <c r="H67" s="114" t="s">
        <v>608</v>
      </c>
      <c r="I67" s="123"/>
      <c r="J67" s="124"/>
    </row>
    <row r="68" s="70" customFormat="1" ht="32.1" customHeight="1" spans="1:10">
      <c r="A68" s="27" t="s">
        <v>665</v>
      </c>
      <c r="B68" s="27" t="s">
        <v>665</v>
      </c>
      <c r="C68" s="27" t="s">
        <v>724</v>
      </c>
      <c r="D68" s="27" t="s">
        <v>674</v>
      </c>
      <c r="E68" s="27">
        <v>90</v>
      </c>
      <c r="F68" s="112" t="s">
        <v>675</v>
      </c>
      <c r="G68" s="113">
        <v>1</v>
      </c>
      <c r="H68" s="114" t="s">
        <v>608</v>
      </c>
      <c r="I68" s="123"/>
      <c r="J68" s="124"/>
    </row>
    <row r="69" s="70" customFormat="1" ht="32.1" customHeight="1" spans="1:10">
      <c r="A69" s="27" t="s">
        <v>665</v>
      </c>
      <c r="B69" s="27" t="s">
        <v>665</v>
      </c>
      <c r="C69" s="27" t="s">
        <v>725</v>
      </c>
      <c r="D69" s="27" t="s">
        <v>674</v>
      </c>
      <c r="E69" s="27">
        <v>90</v>
      </c>
      <c r="F69" s="112" t="s">
        <v>675</v>
      </c>
      <c r="G69" s="113">
        <v>1</v>
      </c>
      <c r="H69" s="114" t="s">
        <v>608</v>
      </c>
      <c r="I69" s="123"/>
      <c r="J69" s="124"/>
    </row>
    <row r="70" s="67" customFormat="1" ht="52.5" customHeight="1" spans="1:10">
      <c r="A70" s="125" t="s">
        <v>726</v>
      </c>
      <c r="B70" s="126" t="s">
        <v>608</v>
      </c>
      <c r="C70" s="127"/>
      <c r="D70" s="127"/>
      <c r="E70" s="127"/>
      <c r="F70" s="127"/>
      <c r="G70" s="127"/>
      <c r="H70" s="127"/>
      <c r="I70" s="127"/>
      <c r="J70" s="129"/>
    </row>
    <row r="71" s="67" customFormat="1" spans="1:10">
      <c r="A71" s="128"/>
      <c r="B71" s="128"/>
      <c r="C71" s="128"/>
      <c r="D71" s="128"/>
      <c r="E71" s="128"/>
      <c r="F71" s="128"/>
      <c r="G71" s="128"/>
      <c r="H71" s="128"/>
      <c r="I71" s="128"/>
      <c r="J71" s="128"/>
    </row>
    <row r="72" s="67" customFormat="1" ht="25.95" customHeight="1" spans="1:10">
      <c r="A72" s="42" t="s">
        <v>727</v>
      </c>
      <c r="B72" s="41"/>
      <c r="C72" s="41"/>
      <c r="D72" s="41"/>
      <c r="E72" s="41"/>
      <c r="F72" s="41"/>
      <c r="G72" s="41"/>
      <c r="H72" s="41"/>
      <c r="I72" s="41"/>
      <c r="J72" s="48"/>
    </row>
    <row r="73" s="67" customFormat="1" ht="25.95" customHeight="1" spans="1:10">
      <c r="A73" s="42" t="s">
        <v>728</v>
      </c>
      <c r="B73" s="42"/>
      <c r="C73" s="42"/>
      <c r="D73" s="42"/>
      <c r="E73" s="42"/>
      <c r="F73" s="42"/>
      <c r="G73" s="42"/>
      <c r="H73" s="42"/>
      <c r="I73" s="42"/>
      <c r="J73" s="42"/>
    </row>
    <row r="74" s="67" customFormat="1" ht="25.95" customHeight="1" spans="1:10">
      <c r="A74" s="42" t="s">
        <v>729</v>
      </c>
      <c r="B74" s="42"/>
      <c r="C74" s="42"/>
      <c r="D74" s="42"/>
      <c r="E74" s="42"/>
      <c r="F74" s="42"/>
      <c r="G74" s="42"/>
      <c r="H74" s="42"/>
      <c r="I74" s="42"/>
      <c r="J74" s="42"/>
    </row>
    <row r="75" s="67" customFormat="1" ht="21" customHeight="1" spans="1:10">
      <c r="A75" s="42" t="s">
        <v>730</v>
      </c>
      <c r="B75" s="42"/>
      <c r="C75" s="42"/>
      <c r="D75" s="42"/>
      <c r="E75" s="42"/>
      <c r="F75" s="42"/>
      <c r="G75" s="42"/>
      <c r="H75" s="42"/>
      <c r="I75" s="42"/>
      <c r="J75" s="42"/>
    </row>
    <row r="76" s="67" customFormat="1" spans="1:10">
      <c r="A76" s="128"/>
      <c r="B76" s="128"/>
      <c r="C76" s="128"/>
      <c r="D76" s="128"/>
      <c r="E76" s="128"/>
      <c r="F76" s="128"/>
      <c r="G76" s="128"/>
      <c r="H76" s="128"/>
      <c r="I76" s="128"/>
      <c r="J76" s="128"/>
    </row>
    <row r="77" s="67" customFormat="1" spans="1:10">
      <c r="A77" s="128"/>
      <c r="B77" s="128"/>
      <c r="C77" s="128"/>
      <c r="D77" s="128"/>
      <c r="E77" s="128"/>
      <c r="F77" s="128"/>
      <c r="G77" s="128"/>
      <c r="H77" s="128"/>
      <c r="I77" s="128"/>
      <c r="J77" s="128"/>
    </row>
  </sheetData>
  <mergeCells count="8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A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B70:J70"/>
    <mergeCell ref="A73:J73"/>
    <mergeCell ref="A74:J74"/>
    <mergeCell ref="A75:J75"/>
    <mergeCell ref="A6:A7"/>
    <mergeCell ref="A14:A15"/>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I25" sqref="I25"/>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733</v>
      </c>
    </row>
    <row r="4" s="2" customFormat="1" ht="18" customHeight="1" spans="1:256">
      <c r="A4" s="5" t="s">
        <v>734</v>
      </c>
      <c r="B4" s="5"/>
      <c r="C4" s="6" t="s">
        <v>735</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29.28</v>
      </c>
      <c r="E7" s="9">
        <f t="shared" si="0"/>
        <v>29.28</v>
      </c>
      <c r="F7" s="9">
        <f t="shared" si="0"/>
        <v>28.53</v>
      </c>
      <c r="G7" s="5">
        <v>10</v>
      </c>
      <c r="H7" s="10">
        <f>F7/E7</f>
        <v>0.974385245901639</v>
      </c>
      <c r="I7" s="14">
        <f>H7*G7</f>
        <v>9.74385245901639</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c r="E8" s="9"/>
      <c r="F8" s="9"/>
      <c r="G8" s="5" t="s">
        <v>526</v>
      </c>
      <c r="H8" s="10"/>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v>29.28</v>
      </c>
      <c r="E9" s="11">
        <v>29.28</v>
      </c>
      <c r="F9" s="11">
        <v>28.53</v>
      </c>
      <c r="G9" s="12" t="s">
        <v>526</v>
      </c>
      <c r="H9" s="10">
        <f>F9/E9</f>
        <v>0.974385245901639</v>
      </c>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60" customHeight="1" spans="1:10">
      <c r="A12" s="5"/>
      <c r="B12" s="15" t="s">
        <v>750</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31" customHeight="1" spans="1:10">
      <c r="A15" s="25" t="s">
        <v>664</v>
      </c>
      <c r="B15" s="26" t="s">
        <v>666</v>
      </c>
      <c r="C15" s="30" t="s">
        <v>753</v>
      </c>
      <c r="D15" s="199" t="s">
        <v>754</v>
      </c>
      <c r="E15" s="200" t="s">
        <v>755</v>
      </c>
      <c r="F15" s="28" t="s">
        <v>756</v>
      </c>
      <c r="G15" s="33" t="s">
        <v>630</v>
      </c>
      <c r="H15" s="33">
        <v>50</v>
      </c>
      <c r="I15" s="33">
        <v>50</v>
      </c>
      <c r="J15" s="33"/>
    </row>
    <row r="16" s="1" customFormat="1" ht="18" customHeight="1" spans="1:10">
      <c r="A16" s="25"/>
      <c r="B16" s="26" t="s">
        <v>672</v>
      </c>
      <c r="C16" s="30"/>
      <c r="D16" s="31"/>
      <c r="E16" s="12"/>
      <c r="F16" s="28"/>
      <c r="G16" s="33"/>
      <c r="H16" s="33"/>
      <c r="I16" s="33"/>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760</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765</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99.7438524590164</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6" workbookViewId="0">
      <selection activeCell="K28" sqref="K28"/>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773</v>
      </c>
    </row>
    <row r="4" s="2" customFormat="1" ht="18" customHeight="1" spans="1:256">
      <c r="A4" s="5" t="s">
        <v>734</v>
      </c>
      <c r="B4" s="5"/>
      <c r="C4" s="6" t="s">
        <v>774</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48.22</v>
      </c>
      <c r="E7" s="9">
        <f t="shared" si="0"/>
        <v>48.22</v>
      </c>
      <c r="F7" s="9">
        <f t="shared" si="0"/>
        <v>41.08</v>
      </c>
      <c r="G7" s="5">
        <v>10</v>
      </c>
      <c r="H7" s="10">
        <f>F7/E7</f>
        <v>0.851928660306927</v>
      </c>
      <c r="I7" s="14">
        <f>H7*G7</f>
        <v>8.51928660306927</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c r="E8" s="9"/>
      <c r="F8" s="9"/>
      <c r="G8" s="5" t="s">
        <v>526</v>
      </c>
      <c r="H8" s="10"/>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v>48.22</v>
      </c>
      <c r="E9" s="11">
        <v>48.22</v>
      </c>
      <c r="F9" s="11">
        <v>41.08</v>
      </c>
      <c r="G9" s="12" t="s">
        <v>526</v>
      </c>
      <c r="H9" s="10">
        <f>F9/E9</f>
        <v>0.851928660306927</v>
      </c>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55" customHeight="1" spans="1:10">
      <c r="A12" s="5"/>
      <c r="B12" s="15" t="s">
        <v>750</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30" customHeight="1" spans="1:10">
      <c r="A15" s="25" t="s">
        <v>664</v>
      </c>
      <c r="B15" s="26" t="s">
        <v>666</v>
      </c>
      <c r="C15" s="30" t="s">
        <v>753</v>
      </c>
      <c r="D15" s="199" t="s">
        <v>754</v>
      </c>
      <c r="E15" s="200" t="s">
        <v>755</v>
      </c>
      <c r="F15" s="28" t="s">
        <v>756</v>
      </c>
      <c r="G15" s="33" t="s">
        <v>630</v>
      </c>
      <c r="H15" s="33">
        <v>50</v>
      </c>
      <c r="I15" s="33">
        <v>50</v>
      </c>
      <c r="J15" s="33"/>
    </row>
    <row r="16" s="1" customFormat="1" ht="18" customHeight="1" spans="1:10">
      <c r="A16" s="25"/>
      <c r="B16" s="26" t="s">
        <v>672</v>
      </c>
      <c r="C16" s="30"/>
      <c r="D16" s="31"/>
      <c r="E16" s="12"/>
      <c r="F16" s="28"/>
      <c r="G16" s="33"/>
      <c r="H16" s="33"/>
      <c r="I16" s="33"/>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760</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765</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98.5192866030693</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I26" sqref="I2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775</v>
      </c>
    </row>
    <row r="4" s="2" customFormat="1" ht="18" customHeight="1" spans="1:256">
      <c r="A4" s="5" t="s">
        <v>734</v>
      </c>
      <c r="B4" s="5"/>
      <c r="C4" s="6" t="s">
        <v>776</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3</v>
      </c>
      <c r="E7" s="9">
        <f t="shared" si="0"/>
        <v>3</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c r="E8" s="9"/>
      <c r="F8" s="9"/>
      <c r="G8" s="5" t="s">
        <v>526</v>
      </c>
      <c r="H8" s="10"/>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v>3</v>
      </c>
      <c r="E9" s="11">
        <v>3</v>
      </c>
      <c r="F9" s="11">
        <v>0</v>
      </c>
      <c r="G9" s="12" t="s">
        <v>526</v>
      </c>
      <c r="H9" s="10">
        <f>F9/E9</f>
        <v>0</v>
      </c>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46.05" customHeight="1" spans="1:10">
      <c r="A12" s="5"/>
      <c r="B12" s="15" t="s">
        <v>777</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18" customHeight="1" spans="1:10">
      <c r="A15" s="25" t="s">
        <v>664</v>
      </c>
      <c r="B15" s="26" t="s">
        <v>666</v>
      </c>
      <c r="C15" s="30"/>
      <c r="D15" s="199" t="s">
        <v>754</v>
      </c>
      <c r="E15" s="12"/>
      <c r="F15" s="28"/>
      <c r="G15" s="33"/>
      <c r="H15" s="33"/>
      <c r="I15" s="33"/>
      <c r="J15" s="33"/>
    </row>
    <row r="16" s="1" customFormat="1" ht="35" customHeight="1" spans="1:10">
      <c r="A16" s="25"/>
      <c r="B16" s="26" t="s">
        <v>672</v>
      </c>
      <c r="C16" s="30" t="s">
        <v>778</v>
      </c>
      <c r="D16" s="31"/>
      <c r="E16" s="12" t="s">
        <v>761</v>
      </c>
      <c r="F16" s="28" t="s">
        <v>779</v>
      </c>
      <c r="G16" s="33" t="s">
        <v>630</v>
      </c>
      <c r="H16" s="33">
        <v>50</v>
      </c>
      <c r="I16" s="33">
        <v>50</v>
      </c>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40" customHeight="1" spans="1:10">
      <c r="A20" s="25"/>
      <c r="B20" s="25" t="s">
        <v>759</v>
      </c>
      <c r="C20" s="30" t="s">
        <v>780</v>
      </c>
      <c r="D20" s="31"/>
      <c r="E20" s="12" t="s">
        <v>761</v>
      </c>
      <c r="F20" s="32">
        <v>0.05</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781</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6" workbookViewId="0">
      <selection activeCell="I26" sqref="I2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782</v>
      </c>
    </row>
    <row r="4" s="2" customFormat="1" ht="18" customHeight="1" spans="1:256">
      <c r="A4" s="5" t="s">
        <v>734</v>
      </c>
      <c r="B4" s="5"/>
      <c r="C4" s="6" t="s">
        <v>783</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64</v>
      </c>
      <c r="E7" s="9">
        <f t="shared" si="0"/>
        <v>64</v>
      </c>
      <c r="F7" s="9">
        <f t="shared" si="0"/>
        <v>8</v>
      </c>
      <c r="G7" s="5">
        <v>10</v>
      </c>
      <c r="H7" s="10">
        <f>F7/E7</f>
        <v>0.125</v>
      </c>
      <c r="I7" s="14">
        <f>H7*G7</f>
        <v>1.25</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64</v>
      </c>
      <c r="E8" s="9">
        <v>64</v>
      </c>
      <c r="F8" s="9">
        <v>8</v>
      </c>
      <c r="G8" s="5" t="s">
        <v>526</v>
      </c>
      <c r="H8" s="10">
        <f>F8/E8</f>
        <v>0.125</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57" customHeight="1" spans="1:10">
      <c r="A12" s="5"/>
      <c r="B12" s="15" t="s">
        <v>750</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30" customHeight="1" spans="1:10">
      <c r="A15" s="25" t="s">
        <v>664</v>
      </c>
      <c r="B15" s="26" t="s">
        <v>666</v>
      </c>
      <c r="C15" s="30" t="s">
        <v>753</v>
      </c>
      <c r="D15" s="199" t="s">
        <v>754</v>
      </c>
      <c r="E15" s="200" t="s">
        <v>755</v>
      </c>
      <c r="F15" s="28" t="s">
        <v>756</v>
      </c>
      <c r="G15" s="33" t="s">
        <v>630</v>
      </c>
      <c r="H15" s="33">
        <v>50</v>
      </c>
      <c r="I15" s="33">
        <v>50</v>
      </c>
      <c r="J15" s="33"/>
    </row>
    <row r="16" s="1" customFormat="1" ht="18" customHeight="1" spans="1:10">
      <c r="A16" s="25"/>
      <c r="B16" s="26" t="s">
        <v>672</v>
      </c>
      <c r="C16" s="30"/>
      <c r="D16" s="31"/>
      <c r="E16" s="12"/>
      <c r="F16" s="28"/>
      <c r="G16" s="33"/>
      <c r="H16" s="33"/>
      <c r="I16" s="33"/>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760</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765</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91.25</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6" workbookViewId="0">
      <selection activeCell="I26" sqref="I2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784</v>
      </c>
    </row>
    <row r="4" s="2" customFormat="1" ht="18" customHeight="1" spans="1:256">
      <c r="A4" s="5" t="s">
        <v>734</v>
      </c>
      <c r="B4" s="5"/>
      <c r="C4" s="6" t="s">
        <v>785</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47.03</v>
      </c>
      <c r="E7" s="9">
        <f t="shared" si="0"/>
        <v>47.03</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47.03</v>
      </c>
      <c r="E8" s="9">
        <v>47.03</v>
      </c>
      <c r="F8" s="9">
        <v>0</v>
      </c>
      <c r="G8" s="5" t="s">
        <v>526</v>
      </c>
      <c r="H8" s="10">
        <f>F8/E8</f>
        <v>0</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56" customHeight="1" spans="1:10">
      <c r="A12" s="5"/>
      <c r="B12" s="15" t="s">
        <v>750</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33" customHeight="1" spans="1:10">
      <c r="A15" s="25" t="s">
        <v>664</v>
      </c>
      <c r="B15" s="26" t="s">
        <v>666</v>
      </c>
      <c r="C15" s="30" t="s">
        <v>753</v>
      </c>
      <c r="D15" s="199" t="s">
        <v>754</v>
      </c>
      <c r="E15" s="200" t="s">
        <v>755</v>
      </c>
      <c r="F15" s="28" t="s">
        <v>756</v>
      </c>
      <c r="G15" s="33" t="s">
        <v>630</v>
      </c>
      <c r="H15" s="33">
        <v>50</v>
      </c>
      <c r="I15" s="33">
        <v>50</v>
      </c>
      <c r="J15" s="33"/>
    </row>
    <row r="16" s="1" customFormat="1" ht="18" customHeight="1" spans="1:10">
      <c r="A16" s="25"/>
      <c r="B16" s="26" t="s">
        <v>672</v>
      </c>
      <c r="C16" s="30"/>
      <c r="D16" s="31"/>
      <c r="E16" s="12"/>
      <c r="F16" s="28"/>
      <c r="G16" s="33"/>
      <c r="H16" s="33"/>
      <c r="I16" s="33"/>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760</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765</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10" activePane="bottomRight" state="frozen"/>
      <selection/>
      <selection pane="topRight"/>
      <selection pane="bottomLeft"/>
      <selection pane="bottomRight" activeCell="F2" sqref="F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2" t="s">
        <v>119</v>
      </c>
    </row>
    <row r="2" ht="14.25" spans="12:12">
      <c r="L2" s="183" t="s">
        <v>120</v>
      </c>
    </row>
    <row r="3" ht="14.25" spans="1:12">
      <c r="A3" s="183" t="s">
        <v>2</v>
      </c>
      <c r="L3" s="183" t="s">
        <v>3</v>
      </c>
    </row>
    <row r="4" ht="19.5" customHeight="1" spans="1:12">
      <c r="A4" s="184" t="s">
        <v>6</v>
      </c>
      <c r="B4" s="184"/>
      <c r="C4" s="184"/>
      <c r="D4" s="184"/>
      <c r="E4" s="189" t="s">
        <v>102</v>
      </c>
      <c r="F4" s="189" t="s">
        <v>121</v>
      </c>
      <c r="G4" s="189" t="s">
        <v>122</v>
      </c>
      <c r="H4" s="189" t="s">
        <v>123</v>
      </c>
      <c r="I4" s="189"/>
      <c r="J4" s="189" t="s">
        <v>124</v>
      </c>
      <c r="K4" s="189" t="s">
        <v>125</v>
      </c>
      <c r="L4" s="189" t="s">
        <v>126</v>
      </c>
    </row>
    <row r="5" ht="19.5" customHeight="1" spans="1:12">
      <c r="A5" s="189" t="s">
        <v>127</v>
      </c>
      <c r="B5" s="189"/>
      <c r="C5" s="189"/>
      <c r="D5" s="184" t="s">
        <v>128</v>
      </c>
      <c r="E5" s="189"/>
      <c r="F5" s="189"/>
      <c r="G5" s="189"/>
      <c r="H5" s="189" t="s">
        <v>129</v>
      </c>
      <c r="I5" s="189" t="s">
        <v>130</v>
      </c>
      <c r="J5" s="189"/>
      <c r="K5" s="189"/>
      <c r="L5" s="189" t="s">
        <v>129</v>
      </c>
    </row>
    <row r="6" ht="19.5" customHeight="1" spans="1:12">
      <c r="A6" s="189"/>
      <c r="B6" s="189"/>
      <c r="C6" s="189"/>
      <c r="D6" s="184"/>
      <c r="E6" s="189"/>
      <c r="F6" s="189"/>
      <c r="G6" s="189"/>
      <c r="H6" s="189"/>
      <c r="I6" s="189"/>
      <c r="J6" s="189"/>
      <c r="K6" s="189"/>
      <c r="L6" s="189"/>
    </row>
    <row r="7" ht="19.5" customHeight="1" spans="1:12">
      <c r="A7" s="189"/>
      <c r="B7" s="189"/>
      <c r="C7" s="189"/>
      <c r="D7" s="184"/>
      <c r="E7" s="189"/>
      <c r="F7" s="189"/>
      <c r="G7" s="189"/>
      <c r="H7" s="189"/>
      <c r="I7" s="189"/>
      <c r="J7" s="189"/>
      <c r="K7" s="189"/>
      <c r="L7" s="189"/>
    </row>
    <row r="8" ht="19.5" customHeight="1" spans="1:12">
      <c r="A8" s="184" t="s">
        <v>131</v>
      </c>
      <c r="B8" s="184" t="s">
        <v>132</v>
      </c>
      <c r="C8" s="184" t="s">
        <v>133</v>
      </c>
      <c r="D8" s="184" t="s">
        <v>10</v>
      </c>
      <c r="E8" s="189" t="s">
        <v>11</v>
      </c>
      <c r="F8" s="189" t="s">
        <v>12</v>
      </c>
      <c r="G8" s="189" t="s">
        <v>20</v>
      </c>
      <c r="H8" s="189" t="s">
        <v>24</v>
      </c>
      <c r="I8" s="189" t="s">
        <v>28</v>
      </c>
      <c r="J8" s="189" t="s">
        <v>33</v>
      </c>
      <c r="K8" s="189" t="s">
        <v>38</v>
      </c>
      <c r="L8" s="189" t="s">
        <v>43</v>
      </c>
    </row>
    <row r="9" ht="19.5" customHeight="1" spans="1:12">
      <c r="A9" s="184"/>
      <c r="B9" s="184"/>
      <c r="C9" s="184"/>
      <c r="D9" s="184" t="s">
        <v>134</v>
      </c>
      <c r="E9" s="196">
        <f t="shared" ref="E9:L9" si="0">E10+E13+E25+E35+E40</f>
        <v>1398.66</v>
      </c>
      <c r="F9" s="196">
        <f t="shared" si="0"/>
        <v>1398.66</v>
      </c>
      <c r="G9" s="196">
        <f t="shared" si="0"/>
        <v>0</v>
      </c>
      <c r="H9" s="196">
        <f t="shared" si="0"/>
        <v>0</v>
      </c>
      <c r="I9" s="196">
        <f t="shared" si="0"/>
        <v>0</v>
      </c>
      <c r="J9" s="196">
        <f t="shared" si="0"/>
        <v>0</v>
      </c>
      <c r="K9" s="196">
        <f t="shared" si="0"/>
        <v>0</v>
      </c>
      <c r="L9" s="196">
        <f t="shared" si="0"/>
        <v>0</v>
      </c>
    </row>
    <row r="10" ht="19.5" customHeight="1" spans="1:12">
      <c r="A10" s="185" t="s">
        <v>135</v>
      </c>
      <c r="B10" s="185"/>
      <c r="C10" s="185"/>
      <c r="D10" s="185" t="s">
        <v>136</v>
      </c>
      <c r="E10" s="196">
        <v>18.04</v>
      </c>
      <c r="F10" s="196">
        <v>18.04</v>
      </c>
      <c r="G10" s="196">
        <v>0</v>
      </c>
      <c r="H10" s="196">
        <v>0</v>
      </c>
      <c r="I10" s="196">
        <v>0</v>
      </c>
      <c r="J10" s="196">
        <v>0</v>
      </c>
      <c r="K10" s="196">
        <v>0</v>
      </c>
      <c r="L10" s="196">
        <v>0</v>
      </c>
    </row>
    <row r="11" ht="19.5" customHeight="1" spans="1:12">
      <c r="A11" s="185" t="s">
        <v>137</v>
      </c>
      <c r="B11" s="185"/>
      <c r="C11" s="185"/>
      <c r="D11" s="185" t="s">
        <v>138</v>
      </c>
      <c r="E11" s="196">
        <v>18.04</v>
      </c>
      <c r="F11" s="196">
        <v>18.04</v>
      </c>
      <c r="G11" s="196">
        <v>0</v>
      </c>
      <c r="H11" s="196">
        <v>0</v>
      </c>
      <c r="I11" s="196">
        <v>0</v>
      </c>
      <c r="J11" s="196">
        <v>0</v>
      </c>
      <c r="K11" s="196">
        <v>0</v>
      </c>
      <c r="L11" s="196">
        <v>0</v>
      </c>
    </row>
    <row r="12" ht="19.5" customHeight="1" spans="1:12">
      <c r="A12" s="185" t="s">
        <v>139</v>
      </c>
      <c r="B12" s="185"/>
      <c r="C12" s="185"/>
      <c r="D12" s="185" t="s">
        <v>140</v>
      </c>
      <c r="E12" s="196">
        <v>18.04</v>
      </c>
      <c r="F12" s="196">
        <v>18.04</v>
      </c>
      <c r="G12" s="196">
        <v>0</v>
      </c>
      <c r="H12" s="196">
        <v>0</v>
      </c>
      <c r="I12" s="196">
        <v>0</v>
      </c>
      <c r="J12" s="196">
        <v>0</v>
      </c>
      <c r="K12" s="196">
        <v>0</v>
      </c>
      <c r="L12" s="196">
        <v>0</v>
      </c>
    </row>
    <row r="13" ht="19.5" customHeight="1" spans="1:12">
      <c r="A13" s="185" t="s">
        <v>141</v>
      </c>
      <c r="B13" s="185"/>
      <c r="C13" s="185"/>
      <c r="D13" s="185" t="s">
        <v>142</v>
      </c>
      <c r="E13" s="196">
        <v>970.24</v>
      </c>
      <c r="F13" s="196">
        <v>970.24</v>
      </c>
      <c r="G13" s="196">
        <v>0</v>
      </c>
      <c r="H13" s="196">
        <v>0</v>
      </c>
      <c r="I13" s="196">
        <v>0</v>
      </c>
      <c r="J13" s="196">
        <v>0</v>
      </c>
      <c r="K13" s="196">
        <v>0</v>
      </c>
      <c r="L13" s="196">
        <v>0</v>
      </c>
    </row>
    <row r="14" ht="19.5" customHeight="1" spans="1:12">
      <c r="A14" s="185" t="s">
        <v>143</v>
      </c>
      <c r="B14" s="185"/>
      <c r="C14" s="185"/>
      <c r="D14" s="185" t="s">
        <v>144</v>
      </c>
      <c r="E14" s="196">
        <v>852.11</v>
      </c>
      <c r="F14" s="196">
        <v>852.11</v>
      </c>
      <c r="G14" s="196">
        <v>0</v>
      </c>
      <c r="H14" s="196">
        <v>0</v>
      </c>
      <c r="I14" s="196">
        <v>0</v>
      </c>
      <c r="J14" s="196">
        <v>0</v>
      </c>
      <c r="K14" s="196">
        <v>0</v>
      </c>
      <c r="L14" s="196">
        <v>0</v>
      </c>
    </row>
    <row r="15" ht="19.5" customHeight="1" spans="1:12">
      <c r="A15" s="185" t="s">
        <v>145</v>
      </c>
      <c r="B15" s="185"/>
      <c r="C15" s="185"/>
      <c r="D15" s="185" t="s">
        <v>140</v>
      </c>
      <c r="E15" s="196">
        <v>270.76</v>
      </c>
      <c r="F15" s="196">
        <v>270.76</v>
      </c>
      <c r="G15" s="196">
        <v>0</v>
      </c>
      <c r="H15" s="196">
        <v>0</v>
      </c>
      <c r="I15" s="196">
        <v>0</v>
      </c>
      <c r="J15" s="196">
        <v>0</v>
      </c>
      <c r="K15" s="196">
        <v>0</v>
      </c>
      <c r="L15" s="196">
        <v>0</v>
      </c>
    </row>
    <row r="16" ht="19.5" customHeight="1" spans="1:12">
      <c r="A16" s="185" t="s">
        <v>146</v>
      </c>
      <c r="B16" s="185"/>
      <c r="C16" s="185"/>
      <c r="D16" s="185" t="s">
        <v>147</v>
      </c>
      <c r="E16" s="196">
        <v>81</v>
      </c>
      <c r="F16" s="196">
        <v>81</v>
      </c>
      <c r="G16" s="196">
        <v>0</v>
      </c>
      <c r="H16" s="196">
        <v>0</v>
      </c>
      <c r="I16" s="196">
        <v>0</v>
      </c>
      <c r="J16" s="196">
        <v>0</v>
      </c>
      <c r="K16" s="196">
        <v>0</v>
      </c>
      <c r="L16" s="196">
        <v>0</v>
      </c>
    </row>
    <row r="17" ht="19.5" customHeight="1" spans="1:12">
      <c r="A17" s="185" t="s">
        <v>148</v>
      </c>
      <c r="B17" s="185"/>
      <c r="C17" s="185"/>
      <c r="D17" s="185" t="s">
        <v>149</v>
      </c>
      <c r="E17" s="196">
        <v>401.45</v>
      </c>
      <c r="F17" s="196">
        <v>401.45</v>
      </c>
      <c r="G17" s="196">
        <v>0</v>
      </c>
      <c r="H17" s="196">
        <v>0</v>
      </c>
      <c r="I17" s="196">
        <v>0</v>
      </c>
      <c r="J17" s="196">
        <v>0</v>
      </c>
      <c r="K17" s="196">
        <v>0</v>
      </c>
      <c r="L17" s="196">
        <v>0</v>
      </c>
    </row>
    <row r="18" ht="19.5" customHeight="1" spans="1:12">
      <c r="A18" s="185" t="s">
        <v>150</v>
      </c>
      <c r="B18" s="185"/>
      <c r="C18" s="185"/>
      <c r="D18" s="185" t="s">
        <v>151</v>
      </c>
      <c r="E18" s="196">
        <v>1.6</v>
      </c>
      <c r="F18" s="196">
        <v>1.6</v>
      </c>
      <c r="G18" s="196">
        <v>0</v>
      </c>
      <c r="H18" s="196">
        <v>0</v>
      </c>
      <c r="I18" s="196">
        <v>0</v>
      </c>
      <c r="J18" s="196">
        <v>0</v>
      </c>
      <c r="K18" s="196">
        <v>0</v>
      </c>
      <c r="L18" s="196">
        <v>0</v>
      </c>
    </row>
    <row r="19" ht="19.5" customHeight="1" spans="1:12">
      <c r="A19" s="185" t="s">
        <v>152</v>
      </c>
      <c r="B19" s="185"/>
      <c r="C19" s="185"/>
      <c r="D19" s="185" t="s">
        <v>153</v>
      </c>
      <c r="E19" s="196">
        <v>5.6</v>
      </c>
      <c r="F19" s="196">
        <v>5.6</v>
      </c>
      <c r="G19" s="196">
        <v>0</v>
      </c>
      <c r="H19" s="196">
        <v>0</v>
      </c>
      <c r="I19" s="196">
        <v>0</v>
      </c>
      <c r="J19" s="196">
        <v>0</v>
      </c>
      <c r="K19" s="196">
        <v>0</v>
      </c>
      <c r="L19" s="196">
        <v>0</v>
      </c>
    </row>
    <row r="20" ht="19.5" customHeight="1" spans="1:12">
      <c r="A20" s="185" t="s">
        <v>154</v>
      </c>
      <c r="B20" s="185"/>
      <c r="C20" s="185"/>
      <c r="D20" s="185" t="s">
        <v>155</v>
      </c>
      <c r="E20" s="196">
        <v>91.7</v>
      </c>
      <c r="F20" s="196">
        <v>91.7</v>
      </c>
      <c r="G20" s="196">
        <v>0</v>
      </c>
      <c r="H20" s="196">
        <v>0</v>
      </c>
      <c r="I20" s="196">
        <v>0</v>
      </c>
      <c r="J20" s="196">
        <v>0</v>
      </c>
      <c r="K20" s="196">
        <v>0</v>
      </c>
      <c r="L20" s="196">
        <v>0</v>
      </c>
    </row>
    <row r="21" ht="19.5" customHeight="1" spans="1:12">
      <c r="A21" s="185" t="s">
        <v>156</v>
      </c>
      <c r="B21" s="185"/>
      <c r="C21" s="185"/>
      <c r="D21" s="185" t="s">
        <v>157</v>
      </c>
      <c r="E21" s="196">
        <v>110.13</v>
      </c>
      <c r="F21" s="196">
        <v>110.13</v>
      </c>
      <c r="G21" s="196">
        <v>0</v>
      </c>
      <c r="H21" s="196">
        <v>0</v>
      </c>
      <c r="I21" s="196">
        <v>0</v>
      </c>
      <c r="J21" s="196">
        <v>0</v>
      </c>
      <c r="K21" s="196">
        <v>0</v>
      </c>
      <c r="L21" s="196">
        <v>0</v>
      </c>
    </row>
    <row r="22" ht="19.5" customHeight="1" spans="1:12">
      <c r="A22" s="185" t="s">
        <v>158</v>
      </c>
      <c r="B22" s="185"/>
      <c r="C22" s="185"/>
      <c r="D22" s="185" t="s">
        <v>159</v>
      </c>
      <c r="E22" s="196">
        <v>110.13</v>
      </c>
      <c r="F22" s="196">
        <v>110.13</v>
      </c>
      <c r="G22" s="196">
        <v>0</v>
      </c>
      <c r="H22" s="196">
        <v>0</v>
      </c>
      <c r="I22" s="196">
        <v>0</v>
      </c>
      <c r="J22" s="196">
        <v>0</v>
      </c>
      <c r="K22" s="196">
        <v>0</v>
      </c>
      <c r="L22" s="196">
        <v>0</v>
      </c>
    </row>
    <row r="23" ht="19.5" customHeight="1" spans="1:12">
      <c r="A23" s="185" t="s">
        <v>160</v>
      </c>
      <c r="B23" s="185"/>
      <c r="C23" s="185"/>
      <c r="D23" s="185" t="s">
        <v>161</v>
      </c>
      <c r="E23" s="196">
        <v>8</v>
      </c>
      <c r="F23" s="196">
        <v>8</v>
      </c>
      <c r="G23" s="196">
        <v>0</v>
      </c>
      <c r="H23" s="196">
        <v>0</v>
      </c>
      <c r="I23" s="196">
        <v>0</v>
      </c>
      <c r="J23" s="196">
        <v>0</v>
      </c>
      <c r="K23" s="196">
        <v>0</v>
      </c>
      <c r="L23" s="196">
        <v>0</v>
      </c>
    </row>
    <row r="24" ht="19.5" customHeight="1" spans="1:12">
      <c r="A24" s="185" t="s">
        <v>162</v>
      </c>
      <c r="B24" s="185"/>
      <c r="C24" s="185"/>
      <c r="D24" s="185" t="s">
        <v>161</v>
      </c>
      <c r="E24" s="196">
        <v>8</v>
      </c>
      <c r="F24" s="196">
        <v>8</v>
      </c>
      <c r="G24" s="196">
        <v>0</v>
      </c>
      <c r="H24" s="196">
        <v>0</v>
      </c>
      <c r="I24" s="196">
        <v>0</v>
      </c>
      <c r="J24" s="196">
        <v>0</v>
      </c>
      <c r="K24" s="196">
        <v>0</v>
      </c>
      <c r="L24" s="196">
        <v>0</v>
      </c>
    </row>
    <row r="25" ht="19.5" customHeight="1" spans="1:12">
      <c r="A25" s="185" t="s">
        <v>163</v>
      </c>
      <c r="B25" s="185"/>
      <c r="C25" s="185"/>
      <c r="D25" s="185" t="s">
        <v>164</v>
      </c>
      <c r="E25" s="196">
        <v>228.68</v>
      </c>
      <c r="F25" s="196">
        <v>228.68</v>
      </c>
      <c r="G25" s="196">
        <v>0</v>
      </c>
      <c r="H25" s="196">
        <v>0</v>
      </c>
      <c r="I25" s="196">
        <v>0</v>
      </c>
      <c r="J25" s="196">
        <v>0</v>
      </c>
      <c r="K25" s="196">
        <v>0</v>
      </c>
      <c r="L25" s="196">
        <v>0</v>
      </c>
    </row>
    <row r="26" ht="19.5" customHeight="1" spans="1:12">
      <c r="A26" s="185" t="s">
        <v>165</v>
      </c>
      <c r="B26" s="185"/>
      <c r="C26" s="185"/>
      <c r="D26" s="185" t="s">
        <v>166</v>
      </c>
      <c r="E26" s="196">
        <v>197.2</v>
      </c>
      <c r="F26" s="196">
        <v>197.2</v>
      </c>
      <c r="G26" s="196">
        <v>0</v>
      </c>
      <c r="H26" s="196">
        <v>0</v>
      </c>
      <c r="I26" s="196">
        <v>0</v>
      </c>
      <c r="J26" s="196">
        <v>0</v>
      </c>
      <c r="K26" s="196">
        <v>0</v>
      </c>
      <c r="L26" s="196">
        <v>0</v>
      </c>
    </row>
    <row r="27" ht="19.5" customHeight="1" spans="1:12">
      <c r="A27" s="185" t="s">
        <v>167</v>
      </c>
      <c r="B27" s="185"/>
      <c r="C27" s="185"/>
      <c r="D27" s="185" t="s">
        <v>168</v>
      </c>
      <c r="E27" s="196">
        <v>52.08</v>
      </c>
      <c r="F27" s="196">
        <v>52.08</v>
      </c>
      <c r="G27" s="196">
        <v>0</v>
      </c>
      <c r="H27" s="196">
        <v>0</v>
      </c>
      <c r="I27" s="196">
        <v>0</v>
      </c>
      <c r="J27" s="196">
        <v>0</v>
      </c>
      <c r="K27" s="196">
        <v>0</v>
      </c>
      <c r="L27" s="196">
        <v>0</v>
      </c>
    </row>
    <row r="28" ht="19.5" customHeight="1" spans="1:12">
      <c r="A28" s="185" t="s">
        <v>169</v>
      </c>
      <c r="B28" s="185"/>
      <c r="C28" s="185"/>
      <c r="D28" s="185" t="s">
        <v>170</v>
      </c>
      <c r="E28" s="196">
        <v>42.07</v>
      </c>
      <c r="F28" s="196">
        <v>42.07</v>
      </c>
      <c r="G28" s="196">
        <v>0</v>
      </c>
      <c r="H28" s="196">
        <v>0</v>
      </c>
      <c r="I28" s="196">
        <v>0</v>
      </c>
      <c r="J28" s="196">
        <v>0</v>
      </c>
      <c r="K28" s="196">
        <v>0</v>
      </c>
      <c r="L28" s="196">
        <v>0</v>
      </c>
    </row>
    <row r="29" ht="19.5" customHeight="1" spans="1:12">
      <c r="A29" s="185" t="s">
        <v>171</v>
      </c>
      <c r="B29" s="185"/>
      <c r="C29" s="185"/>
      <c r="D29" s="185" t="s">
        <v>172</v>
      </c>
      <c r="E29" s="196">
        <v>94.64</v>
      </c>
      <c r="F29" s="196">
        <v>94.64</v>
      </c>
      <c r="G29" s="196">
        <v>0</v>
      </c>
      <c r="H29" s="196">
        <v>0</v>
      </c>
      <c r="I29" s="196">
        <v>0</v>
      </c>
      <c r="J29" s="196">
        <v>0</v>
      </c>
      <c r="K29" s="196">
        <v>0</v>
      </c>
      <c r="L29" s="196">
        <v>0</v>
      </c>
    </row>
    <row r="30" ht="19.5" customHeight="1" spans="1:12">
      <c r="A30" s="185" t="s">
        <v>173</v>
      </c>
      <c r="B30" s="185"/>
      <c r="C30" s="185"/>
      <c r="D30" s="185" t="s">
        <v>174</v>
      </c>
      <c r="E30" s="196">
        <v>8.41</v>
      </c>
      <c r="F30" s="196">
        <v>8.41</v>
      </c>
      <c r="G30" s="196">
        <v>0</v>
      </c>
      <c r="H30" s="196">
        <v>0</v>
      </c>
      <c r="I30" s="196">
        <v>0</v>
      </c>
      <c r="J30" s="196">
        <v>0</v>
      </c>
      <c r="K30" s="196">
        <v>0</v>
      </c>
      <c r="L30" s="196">
        <v>0</v>
      </c>
    </row>
    <row r="31" ht="19.5" customHeight="1" spans="1:12">
      <c r="A31" s="185" t="s">
        <v>175</v>
      </c>
      <c r="B31" s="185"/>
      <c r="C31" s="185"/>
      <c r="D31" s="185" t="s">
        <v>176</v>
      </c>
      <c r="E31" s="196">
        <v>28.78</v>
      </c>
      <c r="F31" s="196">
        <v>28.78</v>
      </c>
      <c r="G31" s="196">
        <v>0</v>
      </c>
      <c r="H31" s="196">
        <v>0</v>
      </c>
      <c r="I31" s="196">
        <v>0</v>
      </c>
      <c r="J31" s="196">
        <v>0</v>
      </c>
      <c r="K31" s="196">
        <v>0</v>
      </c>
      <c r="L31" s="196">
        <v>0</v>
      </c>
    </row>
    <row r="32" ht="19.5" customHeight="1" spans="1:12">
      <c r="A32" s="185" t="s">
        <v>177</v>
      </c>
      <c r="B32" s="185"/>
      <c r="C32" s="185"/>
      <c r="D32" s="185" t="s">
        <v>178</v>
      </c>
      <c r="E32" s="196">
        <v>28.78</v>
      </c>
      <c r="F32" s="196">
        <v>28.78</v>
      </c>
      <c r="G32" s="196">
        <v>0</v>
      </c>
      <c r="H32" s="196">
        <v>0</v>
      </c>
      <c r="I32" s="196">
        <v>0</v>
      </c>
      <c r="J32" s="196">
        <v>0</v>
      </c>
      <c r="K32" s="196">
        <v>0</v>
      </c>
      <c r="L32" s="196">
        <v>0</v>
      </c>
    </row>
    <row r="33" ht="19.5" customHeight="1" spans="1:12">
      <c r="A33" s="185" t="s">
        <v>179</v>
      </c>
      <c r="B33" s="185"/>
      <c r="C33" s="185"/>
      <c r="D33" s="185" t="s">
        <v>180</v>
      </c>
      <c r="E33" s="196">
        <v>2.7</v>
      </c>
      <c r="F33" s="196">
        <v>2.7</v>
      </c>
      <c r="G33" s="196">
        <v>0</v>
      </c>
      <c r="H33" s="196">
        <v>0</v>
      </c>
      <c r="I33" s="196">
        <v>0</v>
      </c>
      <c r="J33" s="196">
        <v>0</v>
      </c>
      <c r="K33" s="196">
        <v>0</v>
      </c>
      <c r="L33" s="196">
        <v>0</v>
      </c>
    </row>
    <row r="34" ht="19.5" customHeight="1" spans="1:12">
      <c r="A34" s="185" t="s">
        <v>181</v>
      </c>
      <c r="B34" s="185"/>
      <c r="C34" s="185"/>
      <c r="D34" s="185" t="s">
        <v>180</v>
      </c>
      <c r="E34" s="196">
        <v>2.7</v>
      </c>
      <c r="F34" s="196">
        <v>2.7</v>
      </c>
      <c r="G34" s="196">
        <v>0</v>
      </c>
      <c r="H34" s="196">
        <v>0</v>
      </c>
      <c r="I34" s="196">
        <v>0</v>
      </c>
      <c r="J34" s="196">
        <v>0</v>
      </c>
      <c r="K34" s="196">
        <v>0</v>
      </c>
      <c r="L34" s="196">
        <v>0</v>
      </c>
    </row>
    <row r="35" ht="19.5" customHeight="1" spans="1:12">
      <c r="A35" s="185" t="s">
        <v>182</v>
      </c>
      <c r="B35" s="185"/>
      <c r="C35" s="185"/>
      <c r="D35" s="185" t="s">
        <v>183</v>
      </c>
      <c r="E35" s="196">
        <v>83.86</v>
      </c>
      <c r="F35" s="196">
        <v>83.86</v>
      </c>
      <c r="G35" s="196">
        <v>0</v>
      </c>
      <c r="H35" s="196">
        <v>0</v>
      </c>
      <c r="I35" s="196">
        <v>0</v>
      </c>
      <c r="J35" s="196">
        <v>0</v>
      </c>
      <c r="K35" s="196">
        <v>0</v>
      </c>
      <c r="L35" s="196">
        <v>0</v>
      </c>
    </row>
    <row r="36" ht="19.5" customHeight="1" spans="1:12">
      <c r="A36" s="185" t="s">
        <v>184</v>
      </c>
      <c r="B36" s="185"/>
      <c r="C36" s="185"/>
      <c r="D36" s="185" t="s">
        <v>185</v>
      </c>
      <c r="E36" s="196">
        <v>83.86</v>
      </c>
      <c r="F36" s="196">
        <v>83.86</v>
      </c>
      <c r="G36" s="196">
        <v>0</v>
      </c>
      <c r="H36" s="196">
        <v>0</v>
      </c>
      <c r="I36" s="196">
        <v>0</v>
      </c>
      <c r="J36" s="196">
        <v>0</v>
      </c>
      <c r="K36" s="196">
        <v>0</v>
      </c>
      <c r="L36" s="196">
        <v>0</v>
      </c>
    </row>
    <row r="37" ht="19.5" customHeight="1" spans="1:12">
      <c r="A37" s="185" t="s">
        <v>186</v>
      </c>
      <c r="B37" s="185"/>
      <c r="C37" s="185"/>
      <c r="D37" s="185" t="s">
        <v>187</v>
      </c>
      <c r="E37" s="196">
        <v>29.66</v>
      </c>
      <c r="F37" s="196">
        <v>29.66</v>
      </c>
      <c r="G37" s="196">
        <v>0</v>
      </c>
      <c r="H37" s="196">
        <v>0</v>
      </c>
      <c r="I37" s="196">
        <v>0</v>
      </c>
      <c r="J37" s="196">
        <v>0</v>
      </c>
      <c r="K37" s="196">
        <v>0</v>
      </c>
      <c r="L37" s="196">
        <v>0</v>
      </c>
    </row>
    <row r="38" ht="19.5" customHeight="1" spans="1:12">
      <c r="A38" s="185" t="s">
        <v>188</v>
      </c>
      <c r="B38" s="185"/>
      <c r="C38" s="185"/>
      <c r="D38" s="185" t="s">
        <v>189</v>
      </c>
      <c r="E38" s="196">
        <v>53.21</v>
      </c>
      <c r="F38" s="196">
        <v>53.21</v>
      </c>
      <c r="G38" s="196">
        <v>0</v>
      </c>
      <c r="H38" s="196">
        <v>0</v>
      </c>
      <c r="I38" s="196">
        <v>0</v>
      </c>
      <c r="J38" s="196">
        <v>0</v>
      </c>
      <c r="K38" s="196">
        <v>0</v>
      </c>
      <c r="L38" s="196">
        <v>0</v>
      </c>
    </row>
    <row r="39" ht="19.5" customHeight="1" spans="1:12">
      <c r="A39" s="185" t="s">
        <v>190</v>
      </c>
      <c r="B39" s="185"/>
      <c r="C39" s="185"/>
      <c r="D39" s="185" t="s">
        <v>191</v>
      </c>
      <c r="E39" s="196">
        <v>0.99</v>
      </c>
      <c r="F39" s="196">
        <v>0.99</v>
      </c>
      <c r="G39" s="196">
        <v>0</v>
      </c>
      <c r="H39" s="196">
        <v>0</v>
      </c>
      <c r="I39" s="196">
        <v>0</v>
      </c>
      <c r="J39" s="196">
        <v>0</v>
      </c>
      <c r="K39" s="196">
        <v>0</v>
      </c>
      <c r="L39" s="196">
        <v>0</v>
      </c>
    </row>
    <row r="40" ht="19.5" customHeight="1" spans="1:12">
      <c r="A40" s="185" t="s">
        <v>192</v>
      </c>
      <c r="B40" s="185"/>
      <c r="C40" s="185"/>
      <c r="D40" s="185" t="s">
        <v>193</v>
      </c>
      <c r="E40" s="196">
        <v>97.84</v>
      </c>
      <c r="F40" s="196">
        <v>97.84</v>
      </c>
      <c r="G40" s="196">
        <v>0</v>
      </c>
      <c r="H40" s="196">
        <v>0</v>
      </c>
      <c r="I40" s="196">
        <v>0</v>
      </c>
      <c r="J40" s="196">
        <v>0</v>
      </c>
      <c r="K40" s="196">
        <v>0</v>
      </c>
      <c r="L40" s="196">
        <v>0</v>
      </c>
    </row>
    <row r="41" ht="19.5" customHeight="1" spans="1:12">
      <c r="A41" s="185" t="s">
        <v>194</v>
      </c>
      <c r="B41" s="185"/>
      <c r="C41" s="185"/>
      <c r="D41" s="185" t="s">
        <v>195</v>
      </c>
      <c r="E41" s="196">
        <v>97.84</v>
      </c>
      <c r="F41" s="196">
        <v>97.84</v>
      </c>
      <c r="G41" s="196">
        <v>0</v>
      </c>
      <c r="H41" s="196">
        <v>0</v>
      </c>
      <c r="I41" s="196">
        <v>0</v>
      </c>
      <c r="J41" s="196">
        <v>0</v>
      </c>
      <c r="K41" s="196">
        <v>0</v>
      </c>
      <c r="L41" s="196">
        <v>0</v>
      </c>
    </row>
    <row r="42" ht="19.5" customHeight="1" spans="1:12">
      <c r="A42" s="185" t="s">
        <v>196</v>
      </c>
      <c r="B42" s="185"/>
      <c r="C42" s="185"/>
      <c r="D42" s="185" t="s">
        <v>197</v>
      </c>
      <c r="E42" s="196">
        <v>97.84</v>
      </c>
      <c r="F42" s="196">
        <v>97.84</v>
      </c>
      <c r="G42" s="196">
        <v>0</v>
      </c>
      <c r="H42" s="196">
        <v>0</v>
      </c>
      <c r="I42" s="196">
        <v>0</v>
      </c>
      <c r="J42" s="196">
        <v>0</v>
      </c>
      <c r="K42" s="196">
        <v>0</v>
      </c>
      <c r="L42" s="196">
        <v>0</v>
      </c>
    </row>
    <row r="43" ht="19.5" customHeight="1" spans="1:12">
      <c r="A43" s="185" t="s">
        <v>198</v>
      </c>
      <c r="B43" s="185"/>
      <c r="C43" s="185"/>
      <c r="D43" s="185"/>
      <c r="E43" s="185"/>
      <c r="F43" s="185"/>
      <c r="G43" s="185"/>
      <c r="H43" s="185"/>
      <c r="I43" s="185"/>
      <c r="J43" s="185"/>
      <c r="K43" s="185"/>
      <c r="L43" s="185"/>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6" workbookViewId="0">
      <selection activeCell="I26" sqref="I2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786</v>
      </c>
    </row>
    <row r="4" s="2" customFormat="1" ht="18" customHeight="1" spans="1:256">
      <c r="A4" s="5" t="s">
        <v>734</v>
      </c>
      <c r="B4" s="5"/>
      <c r="C4" s="6" t="s">
        <v>787</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74.8</v>
      </c>
      <c r="E7" s="9">
        <f t="shared" si="0"/>
        <v>74.8</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74.8</v>
      </c>
      <c r="E8" s="9">
        <v>74.8</v>
      </c>
      <c r="F8" s="9">
        <v>0</v>
      </c>
      <c r="G8" s="5" t="s">
        <v>526</v>
      </c>
      <c r="H8" s="10">
        <f>F8/E8</f>
        <v>0</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57" customHeight="1" spans="1:10">
      <c r="A12" s="5"/>
      <c r="B12" s="15" t="s">
        <v>750</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35" customHeight="1" spans="1:10">
      <c r="A15" s="25" t="s">
        <v>664</v>
      </c>
      <c r="B15" s="26" t="s">
        <v>666</v>
      </c>
      <c r="C15" s="30" t="s">
        <v>753</v>
      </c>
      <c r="D15" s="199" t="s">
        <v>754</v>
      </c>
      <c r="E15" s="200" t="s">
        <v>755</v>
      </c>
      <c r="F15" s="28" t="s">
        <v>756</v>
      </c>
      <c r="G15" s="33" t="s">
        <v>630</v>
      </c>
      <c r="H15" s="33">
        <v>50</v>
      </c>
      <c r="I15" s="33">
        <v>50</v>
      </c>
      <c r="J15" s="33"/>
    </row>
    <row r="16" s="1" customFormat="1" ht="18" customHeight="1" spans="1:10">
      <c r="A16" s="25"/>
      <c r="B16" s="26" t="s">
        <v>672</v>
      </c>
      <c r="C16" s="30"/>
      <c r="D16" s="31"/>
      <c r="E16" s="12"/>
      <c r="F16" s="28"/>
      <c r="G16" s="33"/>
      <c r="H16" s="33"/>
      <c r="I16" s="33"/>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760</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765</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5" workbookViewId="0">
      <selection activeCell="I26" sqref="I26"/>
    </sheetView>
  </sheetViews>
  <sheetFormatPr defaultColWidth="9" defaultRowHeight="13.5"/>
  <cols>
    <col min="1" max="2" width="11.1" style="1" customWidth="1"/>
    <col min="3" max="3" width="19.25"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788</v>
      </c>
    </row>
    <row r="4" s="2" customFormat="1" ht="18" customHeight="1" spans="1:256">
      <c r="A4" s="5" t="s">
        <v>734</v>
      </c>
      <c r="B4" s="5"/>
      <c r="C4" s="6" t="s">
        <v>789</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50</v>
      </c>
      <c r="E7" s="9">
        <f t="shared" si="0"/>
        <v>50</v>
      </c>
      <c r="F7" s="9">
        <f t="shared" si="0"/>
        <v>0.43</v>
      </c>
      <c r="G7" s="5">
        <v>10</v>
      </c>
      <c r="H7" s="10">
        <f>F7/E7</f>
        <v>0.0086</v>
      </c>
      <c r="I7" s="14">
        <f>H7*G7</f>
        <v>0.086</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50</v>
      </c>
      <c r="E8" s="9">
        <v>50</v>
      </c>
      <c r="F8" s="9">
        <v>0.43</v>
      </c>
      <c r="G8" s="5" t="s">
        <v>526</v>
      </c>
      <c r="H8" s="10">
        <f>F8/E8</f>
        <v>0.0086</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58" customHeight="1" spans="1:10">
      <c r="A12" s="5"/>
      <c r="B12" s="15" t="s">
        <v>750</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18" customHeight="1" spans="1:10">
      <c r="A15" s="25" t="s">
        <v>664</v>
      </c>
      <c r="B15" s="26" t="s">
        <v>666</v>
      </c>
      <c r="C15" s="30"/>
      <c r="D15" s="199" t="s">
        <v>754</v>
      </c>
      <c r="E15" s="12"/>
      <c r="F15" s="28"/>
      <c r="G15" s="28"/>
      <c r="H15" s="28"/>
      <c r="I15" s="28"/>
      <c r="J15" s="33"/>
    </row>
    <row r="16" s="1" customFormat="1" ht="33" customHeight="1" spans="1:10">
      <c r="A16" s="25"/>
      <c r="B16" s="26" t="s">
        <v>672</v>
      </c>
      <c r="C16" s="30" t="s">
        <v>790</v>
      </c>
      <c r="D16" s="31"/>
      <c r="E16" s="12" t="s">
        <v>761</v>
      </c>
      <c r="F16" s="32">
        <v>0.9</v>
      </c>
      <c r="G16" s="33" t="s">
        <v>630</v>
      </c>
      <c r="H16" s="33">
        <v>50</v>
      </c>
      <c r="I16" s="33">
        <v>50</v>
      </c>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55" customHeight="1" spans="1:10">
      <c r="A20" s="25"/>
      <c r="B20" s="25" t="s">
        <v>759</v>
      </c>
      <c r="C20" s="30" t="s">
        <v>699</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765</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90.086</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6" workbookViewId="0">
      <selection activeCell="I26" sqref="I2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791</v>
      </c>
    </row>
    <row r="4" s="2" customFormat="1" ht="18" customHeight="1" spans="1:256">
      <c r="A4" s="5" t="s">
        <v>734</v>
      </c>
      <c r="B4" s="5"/>
      <c r="C4" s="6" t="s">
        <v>792</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5</v>
      </c>
      <c r="E7" s="9">
        <f t="shared" si="0"/>
        <v>5</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5</v>
      </c>
      <c r="E8" s="9">
        <v>5</v>
      </c>
      <c r="F8" s="9">
        <v>0</v>
      </c>
      <c r="G8" s="5" t="s">
        <v>526</v>
      </c>
      <c r="H8" s="10">
        <f>F8/E8</f>
        <v>0</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46.05" customHeight="1" spans="1:10">
      <c r="A12" s="5"/>
      <c r="B12" s="15" t="s">
        <v>793</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18" customHeight="1" spans="1:10">
      <c r="A15" s="25" t="s">
        <v>664</v>
      </c>
      <c r="B15" s="26" t="s">
        <v>666</v>
      </c>
      <c r="C15" s="30"/>
      <c r="D15" s="199" t="s">
        <v>754</v>
      </c>
      <c r="E15" s="12"/>
      <c r="F15" s="28"/>
      <c r="G15" s="28"/>
      <c r="H15" s="28"/>
      <c r="I15" s="28"/>
      <c r="J15" s="33"/>
    </row>
    <row r="16" s="1" customFormat="1" ht="31" customHeight="1" spans="1:10">
      <c r="A16" s="25"/>
      <c r="B16" s="26" t="s">
        <v>672</v>
      </c>
      <c r="C16" s="30" t="s">
        <v>673</v>
      </c>
      <c r="D16" s="31"/>
      <c r="E16" s="12" t="s">
        <v>761</v>
      </c>
      <c r="F16" s="32">
        <v>0.8</v>
      </c>
      <c r="G16" s="33" t="s">
        <v>630</v>
      </c>
      <c r="H16" s="33">
        <v>50</v>
      </c>
      <c r="I16" s="33">
        <v>50</v>
      </c>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67" customHeight="1" spans="1:10">
      <c r="A20" s="25"/>
      <c r="B20" s="25" t="s">
        <v>759</v>
      </c>
      <c r="C20" s="30" t="s">
        <v>794</v>
      </c>
      <c r="D20" s="31"/>
      <c r="E20" s="12" t="s">
        <v>761</v>
      </c>
      <c r="F20" s="32">
        <v>0.8</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765</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6" workbookViewId="0">
      <selection activeCell="I26" sqref="I26"/>
    </sheetView>
  </sheetViews>
  <sheetFormatPr defaultColWidth="9" defaultRowHeight="13.5"/>
  <cols>
    <col min="1" max="2" width="11.1" style="1" customWidth="1"/>
    <col min="3" max="3" width="28.5"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795</v>
      </c>
    </row>
    <row r="4" s="2" customFormat="1" ht="18" customHeight="1" spans="1:256">
      <c r="A4" s="5" t="s">
        <v>734</v>
      </c>
      <c r="B4" s="5"/>
      <c r="C4" s="6" t="s">
        <v>796</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10</v>
      </c>
      <c r="E7" s="9">
        <f t="shared" si="0"/>
        <v>10</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10</v>
      </c>
      <c r="E8" s="9">
        <v>10</v>
      </c>
      <c r="F8" s="9">
        <v>0</v>
      </c>
      <c r="G8" s="5" t="s">
        <v>526</v>
      </c>
      <c r="H8" s="10">
        <f>F8/E8</f>
        <v>0</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113" customHeight="1" spans="1:10">
      <c r="A12" s="5"/>
      <c r="B12" s="15" t="s">
        <v>797</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18" customHeight="1" spans="1:10">
      <c r="A15" s="25" t="s">
        <v>664</v>
      </c>
      <c r="B15" s="26" t="s">
        <v>666</v>
      </c>
      <c r="C15" s="30"/>
      <c r="D15" s="199" t="s">
        <v>754</v>
      </c>
      <c r="E15" s="12"/>
      <c r="F15" s="28"/>
      <c r="G15" s="28"/>
      <c r="H15" s="28"/>
      <c r="I15" s="28"/>
      <c r="J15" s="33"/>
    </row>
    <row r="16" s="1" customFormat="1" ht="43" customHeight="1" spans="1:10">
      <c r="A16" s="25"/>
      <c r="B16" s="26" t="s">
        <v>672</v>
      </c>
      <c r="C16" s="30" t="s">
        <v>679</v>
      </c>
      <c r="D16" s="31"/>
      <c r="E16" s="12" t="s">
        <v>761</v>
      </c>
      <c r="F16" s="32">
        <v>0.9</v>
      </c>
      <c r="G16" s="33" t="s">
        <v>630</v>
      </c>
      <c r="H16" s="33">
        <v>50</v>
      </c>
      <c r="I16" s="33">
        <v>50</v>
      </c>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701</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765</v>
      </c>
      <c r="D23" s="31"/>
      <c r="E23" s="38" t="s">
        <v>761</v>
      </c>
      <c r="F23" s="32">
        <v>0.95</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5" workbookViewId="0">
      <selection activeCell="I26" sqref="I2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798</v>
      </c>
    </row>
    <row r="4" s="2" customFormat="1" ht="18" customHeight="1" spans="1:256">
      <c r="A4" s="5" t="s">
        <v>734</v>
      </c>
      <c r="B4" s="5"/>
      <c r="C4" s="6" t="s">
        <v>799</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10</v>
      </c>
      <c r="E7" s="9">
        <f t="shared" si="0"/>
        <v>10</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10</v>
      </c>
      <c r="E8" s="9">
        <v>10</v>
      </c>
      <c r="F8" s="9">
        <v>0</v>
      </c>
      <c r="G8" s="5" t="s">
        <v>526</v>
      </c>
      <c r="H8" s="10">
        <f>F8/E8</f>
        <v>0</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46.05" customHeight="1" spans="1:10">
      <c r="A12" s="5"/>
      <c r="B12" s="15" t="s">
        <v>800</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18" customHeight="1" spans="1:10">
      <c r="A15" s="25" t="s">
        <v>664</v>
      </c>
      <c r="B15" s="26" t="s">
        <v>666</v>
      </c>
      <c r="C15" s="30"/>
      <c r="D15" s="199" t="s">
        <v>754</v>
      </c>
      <c r="E15" s="12"/>
      <c r="F15" s="28"/>
      <c r="G15" s="28"/>
      <c r="H15" s="28"/>
      <c r="I15" s="28"/>
      <c r="J15" s="33"/>
    </row>
    <row r="16" s="1" customFormat="1" ht="30" customHeight="1" spans="1:10">
      <c r="A16" s="25"/>
      <c r="B16" s="26" t="s">
        <v>672</v>
      </c>
      <c r="C16" s="30" t="s">
        <v>681</v>
      </c>
      <c r="D16" s="31"/>
      <c r="E16" s="12" t="s">
        <v>761</v>
      </c>
      <c r="F16" s="32" t="s">
        <v>682</v>
      </c>
      <c r="G16" s="33" t="s">
        <v>630</v>
      </c>
      <c r="H16" s="33">
        <v>50</v>
      </c>
      <c r="I16" s="33">
        <v>50</v>
      </c>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45" customHeight="1" spans="1:10">
      <c r="A20" s="25"/>
      <c r="B20" s="25" t="s">
        <v>759</v>
      </c>
      <c r="C20" s="30" t="s">
        <v>703</v>
      </c>
      <c r="D20" s="31"/>
      <c r="E20" s="12" t="s">
        <v>761</v>
      </c>
      <c r="F20" s="32" t="s">
        <v>704</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720</v>
      </c>
      <c r="D23" s="31"/>
      <c r="E23" s="38" t="s">
        <v>761</v>
      </c>
      <c r="F23" s="32" t="s">
        <v>720</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6" workbookViewId="0">
      <selection activeCell="I26" sqref="I2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801</v>
      </c>
    </row>
    <row r="4" s="2" customFormat="1" ht="18" customHeight="1" spans="1:256">
      <c r="A4" s="5" t="s">
        <v>734</v>
      </c>
      <c r="B4" s="5"/>
      <c r="C4" s="6" t="s">
        <v>802</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5</v>
      </c>
      <c r="E7" s="9">
        <f t="shared" si="0"/>
        <v>5</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5</v>
      </c>
      <c r="E8" s="9">
        <v>5</v>
      </c>
      <c r="F8" s="9">
        <v>0</v>
      </c>
      <c r="G8" s="5" t="s">
        <v>526</v>
      </c>
      <c r="H8" s="10">
        <f>F8/E8</f>
        <v>0</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73" customHeight="1" spans="1:10">
      <c r="A12" s="5"/>
      <c r="B12" s="15" t="s">
        <v>803</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18" customHeight="1" spans="1:10">
      <c r="A15" s="25" t="s">
        <v>664</v>
      </c>
      <c r="B15" s="26" t="s">
        <v>666</v>
      </c>
      <c r="C15" s="30"/>
      <c r="D15" s="199" t="s">
        <v>754</v>
      </c>
      <c r="E15" s="12"/>
      <c r="F15" s="28"/>
      <c r="G15" s="28"/>
      <c r="H15" s="28"/>
      <c r="I15" s="28"/>
      <c r="J15" s="33"/>
    </row>
    <row r="16" s="1" customFormat="1" ht="41" customHeight="1" spans="1:10">
      <c r="A16" s="25"/>
      <c r="B16" s="26" t="s">
        <v>672</v>
      </c>
      <c r="C16" s="30" t="s">
        <v>683</v>
      </c>
      <c r="D16" s="31"/>
      <c r="E16" s="12" t="s">
        <v>761</v>
      </c>
      <c r="F16" s="32" t="s">
        <v>684</v>
      </c>
      <c r="G16" s="33" t="s">
        <v>630</v>
      </c>
      <c r="H16" s="33">
        <v>50</v>
      </c>
      <c r="I16" s="33">
        <v>50</v>
      </c>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705</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721</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5" workbookViewId="0">
      <selection activeCell="I26" sqref="I2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804</v>
      </c>
    </row>
    <row r="4" s="2" customFormat="1" ht="18" customHeight="1" spans="1:256">
      <c r="A4" s="5" t="s">
        <v>734</v>
      </c>
      <c r="B4" s="5"/>
      <c r="C4" s="6" t="s">
        <v>805</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5</v>
      </c>
      <c r="E7" s="9">
        <f t="shared" si="0"/>
        <v>5</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5</v>
      </c>
      <c r="E8" s="9">
        <v>5</v>
      </c>
      <c r="F8" s="9">
        <v>0</v>
      </c>
      <c r="G8" s="5" t="s">
        <v>526</v>
      </c>
      <c r="H8" s="10">
        <f>F8/E8</f>
        <v>0</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46.05" customHeight="1" spans="1:10">
      <c r="A12" s="5"/>
      <c r="B12" s="15" t="s">
        <v>806</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28" customHeight="1" spans="1:10">
      <c r="A15" s="25" t="s">
        <v>664</v>
      </c>
      <c r="B15" s="26" t="s">
        <v>666</v>
      </c>
      <c r="C15" s="30" t="s">
        <v>670</v>
      </c>
      <c r="D15" s="199" t="s">
        <v>754</v>
      </c>
      <c r="E15" s="12" t="s">
        <v>761</v>
      </c>
      <c r="F15" s="28">
        <v>1</v>
      </c>
      <c r="G15" s="33" t="s">
        <v>630</v>
      </c>
      <c r="H15" s="33">
        <v>50</v>
      </c>
      <c r="I15" s="33">
        <v>50</v>
      </c>
      <c r="J15" s="33"/>
    </row>
    <row r="16" s="1" customFormat="1" ht="18" customHeight="1" spans="1:10">
      <c r="A16" s="25"/>
      <c r="B16" s="26" t="s">
        <v>672</v>
      </c>
      <c r="C16" s="30"/>
      <c r="D16" s="31"/>
      <c r="E16" s="12"/>
      <c r="F16" s="12"/>
      <c r="G16" s="12"/>
      <c r="H16" s="12"/>
      <c r="I16" s="12"/>
      <c r="J16" s="33"/>
    </row>
    <row r="17" s="1" customFormat="1" ht="18" customHeight="1" spans="1:10">
      <c r="A17" s="25"/>
      <c r="B17" s="26" t="s">
        <v>694</v>
      </c>
      <c r="C17" s="30"/>
      <c r="D17" s="31"/>
      <c r="E17" s="12"/>
      <c r="F17" s="12"/>
      <c r="G17" s="12"/>
      <c r="H17" s="12"/>
      <c r="I17" s="12"/>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60" customHeight="1" spans="1:10">
      <c r="A20" s="25"/>
      <c r="B20" s="25" t="s">
        <v>759</v>
      </c>
      <c r="C20" s="30" t="s">
        <v>715</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725</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5" workbookViewId="0">
      <selection activeCell="I26" sqref="I2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807</v>
      </c>
    </row>
    <row r="4" s="2" customFormat="1" ht="18" customHeight="1" spans="1:256">
      <c r="A4" s="5" t="s">
        <v>734</v>
      </c>
      <c r="B4" s="5"/>
      <c r="C4" s="6" t="s">
        <v>808</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20</v>
      </c>
      <c r="E7" s="9">
        <f t="shared" si="0"/>
        <v>20</v>
      </c>
      <c r="F7" s="9">
        <f t="shared" si="0"/>
        <v>5.54</v>
      </c>
      <c r="G7" s="5">
        <v>10</v>
      </c>
      <c r="H7" s="10">
        <f>F7/E7</f>
        <v>0.277</v>
      </c>
      <c r="I7" s="14">
        <f>H7*G7</f>
        <v>2.77</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20</v>
      </c>
      <c r="E8" s="9">
        <v>20</v>
      </c>
      <c r="F8" s="9">
        <v>5.54</v>
      </c>
      <c r="G8" s="5" t="s">
        <v>526</v>
      </c>
      <c r="H8" s="10">
        <f>F8/E8</f>
        <v>0.277</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46.05" customHeight="1" spans="1:10">
      <c r="A12" s="5"/>
      <c r="B12" s="15" t="s">
        <v>809</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18" customHeight="1" spans="1:10">
      <c r="A15" s="25" t="s">
        <v>664</v>
      </c>
      <c r="B15" s="26" t="s">
        <v>666</v>
      </c>
      <c r="C15" s="30" t="s">
        <v>677</v>
      </c>
      <c r="D15" s="199" t="s">
        <v>754</v>
      </c>
      <c r="E15" s="12" t="s">
        <v>761</v>
      </c>
      <c r="F15" s="28" t="s">
        <v>810</v>
      </c>
      <c r="G15" s="33" t="s">
        <v>630</v>
      </c>
      <c r="H15" s="33">
        <v>50</v>
      </c>
      <c r="I15" s="33">
        <v>50</v>
      </c>
      <c r="J15" s="33"/>
    </row>
    <row r="16" s="1" customFormat="1" ht="18" customHeight="1" spans="1:10">
      <c r="A16" s="25"/>
      <c r="B16" s="26" t="s">
        <v>672</v>
      </c>
      <c r="C16" s="30"/>
      <c r="D16" s="31"/>
      <c r="E16" s="12"/>
      <c r="F16" s="12"/>
      <c r="G16" s="12"/>
      <c r="H16" s="12"/>
      <c r="I16" s="12"/>
      <c r="J16" s="33"/>
    </row>
    <row r="17" s="1" customFormat="1" ht="18" customHeight="1" spans="1:10">
      <c r="A17" s="25"/>
      <c r="B17" s="26" t="s">
        <v>694</v>
      </c>
      <c r="C17" s="30"/>
      <c r="D17" s="31"/>
      <c r="E17" s="12"/>
      <c r="F17" s="12"/>
      <c r="G17" s="12"/>
      <c r="H17" s="12"/>
      <c r="I17" s="12"/>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700</v>
      </c>
      <c r="D20" s="31"/>
      <c r="E20" s="12" t="s">
        <v>761</v>
      </c>
      <c r="F20" s="32" t="s">
        <v>811</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812</v>
      </c>
      <c r="D23" s="31"/>
      <c r="E23" s="38" t="s">
        <v>813</v>
      </c>
      <c r="F23" s="32">
        <v>0.0015</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92.77</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8" workbookViewId="0">
      <selection activeCell="I25" sqref="I25"/>
    </sheetView>
  </sheetViews>
  <sheetFormatPr defaultColWidth="9" defaultRowHeight="13.5"/>
  <cols>
    <col min="1" max="2" width="11.1" style="1" customWidth="1"/>
    <col min="3" max="3" width="21.25"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814</v>
      </c>
    </row>
    <row r="4" s="2" customFormat="1" ht="18" customHeight="1" spans="1:256">
      <c r="A4" s="5" t="s">
        <v>734</v>
      </c>
      <c r="B4" s="5"/>
      <c r="C4" s="6" t="s">
        <v>815</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614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10</v>
      </c>
      <c r="E7" s="9">
        <f t="shared" si="0"/>
        <v>10</v>
      </c>
      <c r="F7" s="9">
        <f t="shared" si="0"/>
        <v>5.6</v>
      </c>
      <c r="G7" s="5">
        <v>10</v>
      </c>
      <c r="H7" s="10">
        <f>F7/E7</f>
        <v>0.56</v>
      </c>
      <c r="I7" s="14">
        <f>H7*G7</f>
        <v>5.6</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10</v>
      </c>
      <c r="E8" s="9">
        <v>10</v>
      </c>
      <c r="F8" s="9">
        <v>5.6</v>
      </c>
      <c r="G8" s="5" t="s">
        <v>526</v>
      </c>
      <c r="H8" s="10">
        <f>F8/E8</f>
        <v>0.56</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105" customHeight="1" spans="1:10">
      <c r="A12" s="5"/>
      <c r="B12" s="15" t="s">
        <v>816</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18" customHeight="1" spans="1:10">
      <c r="A15" s="25" t="s">
        <v>664</v>
      </c>
      <c r="B15" s="26" t="s">
        <v>666</v>
      </c>
      <c r="C15" s="30"/>
      <c r="D15" s="199" t="s">
        <v>754</v>
      </c>
      <c r="E15" s="12"/>
      <c r="F15" s="28"/>
      <c r="G15" s="33"/>
      <c r="H15" s="33"/>
      <c r="I15" s="33"/>
      <c r="J15" s="33"/>
    </row>
    <row r="16" s="1" customFormat="1" ht="50" customHeight="1" spans="1:10">
      <c r="A16" s="25"/>
      <c r="B16" s="26" t="s">
        <v>672</v>
      </c>
      <c r="C16" s="30" t="s">
        <v>680</v>
      </c>
      <c r="D16" s="31"/>
      <c r="E16" s="12" t="s">
        <v>761</v>
      </c>
      <c r="F16" s="66">
        <v>0.98</v>
      </c>
      <c r="G16" s="33" t="s">
        <v>630</v>
      </c>
      <c r="H16" s="33">
        <v>50</v>
      </c>
      <c r="I16" s="33">
        <v>50</v>
      </c>
      <c r="J16" s="33"/>
    </row>
    <row r="17" s="1" customFormat="1" ht="18" customHeight="1" spans="1:10">
      <c r="A17" s="25"/>
      <c r="B17" s="26" t="s">
        <v>694</v>
      </c>
      <c r="C17" s="30"/>
      <c r="D17" s="31"/>
      <c r="E17" s="12"/>
      <c r="F17" s="12"/>
      <c r="G17" s="12"/>
      <c r="H17" s="12"/>
      <c r="I17" s="12"/>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60" customHeight="1" spans="1:10">
      <c r="A20" s="25"/>
      <c r="B20" s="25" t="s">
        <v>759</v>
      </c>
      <c r="C20" s="30" t="s">
        <v>702</v>
      </c>
      <c r="D20" s="31"/>
      <c r="E20" s="12" t="s">
        <v>761</v>
      </c>
      <c r="F20" s="66">
        <v>0.98</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718</v>
      </c>
      <c r="D23" s="31"/>
      <c r="E23" s="38" t="s">
        <v>813</v>
      </c>
      <c r="F23" s="66">
        <v>0.98</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95.6</v>
      </c>
      <c r="J25" s="46"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J25" sqref="J25"/>
    </sheetView>
  </sheetViews>
  <sheetFormatPr defaultColWidth="9" defaultRowHeight="13.5"/>
  <cols>
    <col min="1" max="2" width="11.1" style="43" customWidth="1"/>
    <col min="3" max="3" width="14.6" style="43" customWidth="1"/>
    <col min="4" max="5" width="11.3" style="43" customWidth="1"/>
    <col min="6" max="6" width="11.2" style="43" customWidth="1"/>
    <col min="7" max="7" width="10" style="43" customWidth="1"/>
    <col min="8" max="8" width="9" style="43"/>
    <col min="9" max="9" width="8.6" style="43" customWidth="1"/>
    <col min="10" max="10" width="12.6"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3" customFormat="1" ht="16.05" customHeight="1" spans="1:10">
      <c r="A3" s="4"/>
      <c r="B3" s="4"/>
      <c r="C3" s="4"/>
      <c r="D3" s="4"/>
      <c r="E3" s="4"/>
      <c r="F3" s="4"/>
      <c r="G3" s="4"/>
      <c r="H3" s="4"/>
      <c r="I3" s="4"/>
      <c r="J3" s="63" t="s">
        <v>817</v>
      </c>
    </row>
    <row r="4" s="50" customFormat="1" ht="18" customHeight="1" spans="1:256">
      <c r="A4" s="12" t="s">
        <v>734</v>
      </c>
      <c r="B4" s="12"/>
      <c r="C4" s="38" t="s">
        <v>818</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10</v>
      </c>
      <c r="E7" s="11">
        <f t="shared" si="0"/>
        <v>10</v>
      </c>
      <c r="F7" s="11">
        <f t="shared" si="0"/>
        <v>4.91</v>
      </c>
      <c r="G7" s="12">
        <v>10</v>
      </c>
      <c r="H7" s="54">
        <f>F7/E7</f>
        <v>0.491</v>
      </c>
      <c r="I7" s="13">
        <f>H7*G7</f>
        <v>4.91</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10</v>
      </c>
      <c r="E8" s="11">
        <v>10</v>
      </c>
      <c r="F8" s="11">
        <v>4.91</v>
      </c>
      <c r="G8" s="12" t="s">
        <v>526</v>
      </c>
      <c r="H8" s="54">
        <f>F8/E8</f>
        <v>0.491</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11"/>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11"/>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820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18" customHeight="1" spans="1:10">
      <c r="A16" s="25"/>
      <c r="B16" s="26" t="s">
        <v>672</v>
      </c>
      <c r="C16" s="30" t="s">
        <v>821</v>
      </c>
      <c r="D16" s="31"/>
      <c r="E16" s="12" t="s">
        <v>761</v>
      </c>
      <c r="F16" s="28" t="s">
        <v>822</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48" customHeight="1" spans="1:10">
      <c r="A20" s="25"/>
      <c r="B20" s="25" t="s">
        <v>759</v>
      </c>
      <c r="C20" s="30" t="s">
        <v>707</v>
      </c>
      <c r="D20" s="31"/>
      <c r="E20" s="12" t="s">
        <v>761</v>
      </c>
      <c r="F20" s="32">
        <v>0.95</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723</v>
      </c>
      <c r="D23" s="31"/>
      <c r="E23" s="38" t="s">
        <v>761</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94.91</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E3" sqref="E3"/>
    </sheetView>
  </sheetViews>
  <sheetFormatPr defaultColWidth="9" defaultRowHeight="13.5"/>
  <cols>
    <col min="1" max="3" width="3.25" customWidth="1"/>
    <col min="4" max="4" width="32.75" customWidth="1"/>
    <col min="5" max="10" width="18.75" customWidth="1"/>
  </cols>
  <sheetData>
    <row r="1" ht="27" spans="6:6">
      <c r="F1" s="192" t="s">
        <v>199</v>
      </c>
    </row>
    <row r="2" ht="14.25" spans="10:10">
      <c r="J2" s="183" t="s">
        <v>200</v>
      </c>
    </row>
    <row r="3" ht="14.25" spans="1:10">
      <c r="A3" s="183" t="s">
        <v>2</v>
      </c>
      <c r="J3" s="183" t="s">
        <v>3</v>
      </c>
    </row>
    <row r="4" ht="19.5" customHeight="1" spans="1:10">
      <c r="A4" s="184" t="s">
        <v>6</v>
      </c>
      <c r="B4" s="184"/>
      <c r="C4" s="184"/>
      <c r="D4" s="184"/>
      <c r="E4" s="189" t="s">
        <v>104</v>
      </c>
      <c r="F4" s="189" t="s">
        <v>201</v>
      </c>
      <c r="G4" s="189" t="s">
        <v>202</v>
      </c>
      <c r="H4" s="189" t="s">
        <v>203</v>
      </c>
      <c r="I4" s="189" t="s">
        <v>204</v>
      </c>
      <c r="J4" s="189" t="s">
        <v>205</v>
      </c>
    </row>
    <row r="5" ht="19.5" customHeight="1" spans="1:10">
      <c r="A5" s="189" t="s">
        <v>127</v>
      </c>
      <c r="B5" s="189"/>
      <c r="C5" s="189"/>
      <c r="D5" s="184" t="s">
        <v>128</v>
      </c>
      <c r="E5" s="189"/>
      <c r="F5" s="189"/>
      <c r="G5" s="189"/>
      <c r="H5" s="189"/>
      <c r="I5" s="189"/>
      <c r="J5" s="189"/>
    </row>
    <row r="6" ht="19.5" customHeight="1" spans="1:10">
      <c r="A6" s="189"/>
      <c r="B6" s="189"/>
      <c r="C6" s="189"/>
      <c r="D6" s="184"/>
      <c r="E6" s="189"/>
      <c r="F6" s="189"/>
      <c r="G6" s="189"/>
      <c r="H6" s="189"/>
      <c r="I6" s="189"/>
      <c r="J6" s="189"/>
    </row>
    <row r="7" ht="19.5" customHeight="1" spans="1:10">
      <c r="A7" s="189"/>
      <c r="B7" s="189"/>
      <c r="C7" s="189"/>
      <c r="D7" s="184"/>
      <c r="E7" s="189"/>
      <c r="F7" s="189"/>
      <c r="G7" s="189"/>
      <c r="H7" s="189"/>
      <c r="I7" s="189"/>
      <c r="J7" s="189"/>
    </row>
    <row r="8" ht="19.5" customHeight="1" spans="1:10">
      <c r="A8" s="184" t="s">
        <v>131</v>
      </c>
      <c r="B8" s="184" t="s">
        <v>132</v>
      </c>
      <c r="C8" s="184" t="s">
        <v>133</v>
      </c>
      <c r="D8" s="184" t="s">
        <v>10</v>
      </c>
      <c r="E8" s="189" t="s">
        <v>11</v>
      </c>
      <c r="F8" s="189" t="s">
        <v>12</v>
      </c>
      <c r="G8" s="189" t="s">
        <v>20</v>
      </c>
      <c r="H8" s="189" t="s">
        <v>24</v>
      </c>
      <c r="I8" s="189" t="s">
        <v>28</v>
      </c>
      <c r="J8" s="189" t="s">
        <v>33</v>
      </c>
    </row>
    <row r="9" ht="19.5" customHeight="1" spans="1:10">
      <c r="A9" s="184"/>
      <c r="B9" s="184"/>
      <c r="C9" s="184"/>
      <c r="D9" s="184" t="s">
        <v>134</v>
      </c>
      <c r="E9" s="196">
        <f t="shared" ref="E9:J9" si="0">E10+E13+E25+E35+E40</f>
        <v>1398.66</v>
      </c>
      <c r="F9" s="196">
        <f t="shared" si="0"/>
        <v>1244.8</v>
      </c>
      <c r="G9" s="196">
        <f t="shared" si="0"/>
        <v>153.86</v>
      </c>
      <c r="H9" s="196">
        <f t="shared" si="0"/>
        <v>0</v>
      </c>
      <c r="I9" s="196">
        <f t="shared" si="0"/>
        <v>0</v>
      </c>
      <c r="J9" s="196">
        <f t="shared" si="0"/>
        <v>0</v>
      </c>
    </row>
    <row r="10" ht="19.5" customHeight="1" spans="1:10">
      <c r="A10" s="185" t="s">
        <v>135</v>
      </c>
      <c r="B10" s="185"/>
      <c r="C10" s="185"/>
      <c r="D10" s="185" t="s">
        <v>136</v>
      </c>
      <c r="E10" s="196" t="s">
        <v>31</v>
      </c>
      <c r="F10" s="196" t="s">
        <v>31</v>
      </c>
      <c r="G10" s="196" t="s">
        <v>36</v>
      </c>
      <c r="H10" s="196">
        <v>0</v>
      </c>
      <c r="I10" s="196">
        <v>0</v>
      </c>
      <c r="J10" s="196">
        <v>0</v>
      </c>
    </row>
    <row r="11" ht="19.5" customHeight="1" spans="1:10">
      <c r="A11" s="185" t="s">
        <v>137</v>
      </c>
      <c r="B11" s="185"/>
      <c r="C11" s="185"/>
      <c r="D11" s="185" t="s">
        <v>138</v>
      </c>
      <c r="E11" s="196" t="s">
        <v>31</v>
      </c>
      <c r="F11" s="196" t="s">
        <v>31</v>
      </c>
      <c r="G11" s="196" t="s">
        <v>36</v>
      </c>
      <c r="H11" s="196">
        <v>0</v>
      </c>
      <c r="I11" s="196">
        <v>0</v>
      </c>
      <c r="J11" s="196">
        <v>0</v>
      </c>
    </row>
    <row r="12" ht="19.5" customHeight="1" spans="1:10">
      <c r="A12" s="185" t="s">
        <v>139</v>
      </c>
      <c r="B12" s="185"/>
      <c r="C12" s="185"/>
      <c r="D12" s="185" t="s">
        <v>140</v>
      </c>
      <c r="E12" s="196" t="s">
        <v>31</v>
      </c>
      <c r="F12" s="196" t="s">
        <v>31</v>
      </c>
      <c r="G12" s="196" t="s">
        <v>36</v>
      </c>
      <c r="H12" s="196">
        <v>0</v>
      </c>
      <c r="I12" s="196">
        <v>0</v>
      </c>
      <c r="J12" s="196">
        <v>0</v>
      </c>
    </row>
    <row r="13" ht="19.5" customHeight="1" spans="1:10">
      <c r="A13" s="185" t="s">
        <v>141</v>
      </c>
      <c r="B13" s="185"/>
      <c r="C13" s="185"/>
      <c r="D13" s="185" t="s">
        <v>142</v>
      </c>
      <c r="E13" s="196" t="s">
        <v>41</v>
      </c>
      <c r="F13" s="196" t="s">
        <v>206</v>
      </c>
      <c r="G13" s="196" t="s">
        <v>207</v>
      </c>
      <c r="H13" s="196">
        <v>0</v>
      </c>
      <c r="I13" s="196">
        <v>0</v>
      </c>
      <c r="J13" s="196">
        <v>0</v>
      </c>
    </row>
    <row r="14" ht="19.5" customHeight="1" spans="1:10">
      <c r="A14" s="185" t="s">
        <v>143</v>
      </c>
      <c r="B14" s="185"/>
      <c r="C14" s="185"/>
      <c r="D14" s="185" t="s">
        <v>144</v>
      </c>
      <c r="E14" s="196" t="s">
        <v>208</v>
      </c>
      <c r="F14" s="196" t="s">
        <v>209</v>
      </c>
      <c r="G14" s="196" t="s">
        <v>210</v>
      </c>
      <c r="H14" s="196">
        <v>0</v>
      </c>
      <c r="I14" s="196">
        <v>0</v>
      </c>
      <c r="J14" s="196">
        <v>0</v>
      </c>
    </row>
    <row r="15" ht="19.5" customHeight="1" spans="1:10">
      <c r="A15" s="185" t="s">
        <v>145</v>
      </c>
      <c r="B15" s="185"/>
      <c r="C15" s="185"/>
      <c r="D15" s="185" t="s">
        <v>140</v>
      </c>
      <c r="E15" s="196" t="s">
        <v>211</v>
      </c>
      <c r="F15" s="196" t="s">
        <v>212</v>
      </c>
      <c r="G15" s="196" t="s">
        <v>213</v>
      </c>
      <c r="H15" s="196">
        <v>0</v>
      </c>
      <c r="I15" s="196">
        <v>0</v>
      </c>
      <c r="J15" s="196">
        <v>0</v>
      </c>
    </row>
    <row r="16" ht="19.5" customHeight="1" spans="1:10">
      <c r="A16" s="185" t="s">
        <v>146</v>
      </c>
      <c r="B16" s="185"/>
      <c r="C16" s="185"/>
      <c r="D16" s="185" t="s">
        <v>147</v>
      </c>
      <c r="E16" s="196" t="s">
        <v>214</v>
      </c>
      <c r="F16" s="196" t="s">
        <v>215</v>
      </c>
      <c r="G16" s="196" t="s">
        <v>216</v>
      </c>
      <c r="H16" s="196">
        <v>0</v>
      </c>
      <c r="I16" s="196">
        <v>0</v>
      </c>
      <c r="J16" s="196">
        <v>0</v>
      </c>
    </row>
    <row r="17" ht="19.5" customHeight="1" spans="1:10">
      <c r="A17" s="185" t="s">
        <v>148</v>
      </c>
      <c r="B17" s="185"/>
      <c r="C17" s="185"/>
      <c r="D17" s="185" t="s">
        <v>149</v>
      </c>
      <c r="E17" s="196" t="s">
        <v>217</v>
      </c>
      <c r="F17" s="196" t="s">
        <v>217</v>
      </c>
      <c r="G17" s="196" t="s">
        <v>36</v>
      </c>
      <c r="H17" s="196">
        <v>0</v>
      </c>
      <c r="I17" s="196">
        <v>0</v>
      </c>
      <c r="J17" s="196">
        <v>0</v>
      </c>
    </row>
    <row r="18" ht="19.5" customHeight="1" spans="1:10">
      <c r="A18" s="185" t="s">
        <v>150</v>
      </c>
      <c r="B18" s="185"/>
      <c r="C18" s="185"/>
      <c r="D18" s="185" t="s">
        <v>151</v>
      </c>
      <c r="E18" s="196" t="s">
        <v>218</v>
      </c>
      <c r="F18" s="196" t="s">
        <v>36</v>
      </c>
      <c r="G18" s="196" t="s">
        <v>218</v>
      </c>
      <c r="H18" s="196">
        <v>0</v>
      </c>
      <c r="I18" s="196">
        <v>0</v>
      </c>
      <c r="J18" s="196">
        <v>0</v>
      </c>
    </row>
    <row r="19" ht="19.5" customHeight="1" spans="1:10">
      <c r="A19" s="185" t="s">
        <v>152</v>
      </c>
      <c r="B19" s="185"/>
      <c r="C19" s="185"/>
      <c r="D19" s="185" t="s">
        <v>153</v>
      </c>
      <c r="E19" s="196" t="s">
        <v>219</v>
      </c>
      <c r="F19" s="196" t="s">
        <v>36</v>
      </c>
      <c r="G19" s="196" t="s">
        <v>219</v>
      </c>
      <c r="H19" s="196">
        <v>0</v>
      </c>
      <c r="I19" s="196">
        <v>0</v>
      </c>
      <c r="J19" s="196">
        <v>0</v>
      </c>
    </row>
    <row r="20" ht="19.5" customHeight="1" spans="1:10">
      <c r="A20" s="185" t="s">
        <v>154</v>
      </c>
      <c r="B20" s="185"/>
      <c r="C20" s="185"/>
      <c r="D20" s="185" t="s">
        <v>155</v>
      </c>
      <c r="E20" s="196" t="s">
        <v>220</v>
      </c>
      <c r="F20" s="196" t="s">
        <v>36</v>
      </c>
      <c r="G20" s="196" t="s">
        <v>220</v>
      </c>
      <c r="H20" s="196">
        <v>0</v>
      </c>
      <c r="I20" s="196">
        <v>0</v>
      </c>
      <c r="J20" s="196">
        <v>0</v>
      </c>
    </row>
    <row r="21" ht="19.5" customHeight="1" spans="1:10">
      <c r="A21" s="185" t="s">
        <v>156</v>
      </c>
      <c r="B21" s="185"/>
      <c r="C21" s="185"/>
      <c r="D21" s="185" t="s">
        <v>157</v>
      </c>
      <c r="E21" s="196" t="s">
        <v>221</v>
      </c>
      <c r="F21" s="196" t="s">
        <v>222</v>
      </c>
      <c r="G21" s="196" t="s">
        <v>223</v>
      </c>
      <c r="H21" s="196">
        <v>0</v>
      </c>
      <c r="I21" s="196">
        <v>0</v>
      </c>
      <c r="J21" s="196">
        <v>0</v>
      </c>
    </row>
    <row r="22" ht="19.5" customHeight="1" spans="1:10">
      <c r="A22" s="185" t="s">
        <v>158</v>
      </c>
      <c r="B22" s="185"/>
      <c r="C22" s="185"/>
      <c r="D22" s="185" t="s">
        <v>159</v>
      </c>
      <c r="E22" s="196" t="s">
        <v>221</v>
      </c>
      <c r="F22" s="196" t="s">
        <v>222</v>
      </c>
      <c r="G22" s="196" t="s">
        <v>223</v>
      </c>
      <c r="H22" s="196">
        <v>0</v>
      </c>
      <c r="I22" s="196">
        <v>0</v>
      </c>
      <c r="J22" s="196">
        <v>0</v>
      </c>
    </row>
    <row r="23" ht="19.5" customHeight="1" spans="1:10">
      <c r="A23" s="185" t="s">
        <v>160</v>
      </c>
      <c r="B23" s="185"/>
      <c r="C23" s="185"/>
      <c r="D23" s="185" t="s">
        <v>161</v>
      </c>
      <c r="E23" s="196" t="s">
        <v>224</v>
      </c>
      <c r="F23" s="196" t="s">
        <v>36</v>
      </c>
      <c r="G23" s="196" t="s">
        <v>224</v>
      </c>
      <c r="H23" s="196">
        <v>0</v>
      </c>
      <c r="I23" s="196">
        <v>0</v>
      </c>
      <c r="J23" s="196">
        <v>0</v>
      </c>
    </row>
    <row r="24" ht="19.5" customHeight="1" spans="1:10">
      <c r="A24" s="185" t="s">
        <v>162</v>
      </c>
      <c r="B24" s="185"/>
      <c r="C24" s="185"/>
      <c r="D24" s="185" t="s">
        <v>161</v>
      </c>
      <c r="E24" s="196" t="s">
        <v>224</v>
      </c>
      <c r="F24" s="196" t="s">
        <v>36</v>
      </c>
      <c r="G24" s="196" t="s">
        <v>224</v>
      </c>
      <c r="H24" s="196">
        <v>0</v>
      </c>
      <c r="I24" s="196">
        <v>0</v>
      </c>
      <c r="J24" s="196">
        <v>0</v>
      </c>
    </row>
    <row r="25" ht="19.5" customHeight="1" spans="1:10">
      <c r="A25" s="185" t="s">
        <v>163</v>
      </c>
      <c r="B25" s="185"/>
      <c r="C25" s="185"/>
      <c r="D25" s="185" t="s">
        <v>164</v>
      </c>
      <c r="E25" s="196" t="s">
        <v>46</v>
      </c>
      <c r="F25" s="196" t="s">
        <v>46</v>
      </c>
      <c r="G25" s="196" t="s">
        <v>36</v>
      </c>
      <c r="H25" s="196">
        <v>0</v>
      </c>
      <c r="I25" s="196">
        <v>0</v>
      </c>
      <c r="J25" s="196">
        <v>0</v>
      </c>
    </row>
    <row r="26" ht="19.5" customHeight="1" spans="1:10">
      <c r="A26" s="185" t="s">
        <v>165</v>
      </c>
      <c r="B26" s="185"/>
      <c r="C26" s="185"/>
      <c r="D26" s="185" t="s">
        <v>166</v>
      </c>
      <c r="E26" s="196" t="s">
        <v>225</v>
      </c>
      <c r="F26" s="196" t="s">
        <v>225</v>
      </c>
      <c r="G26" s="196" t="s">
        <v>36</v>
      </c>
      <c r="H26" s="196">
        <v>0</v>
      </c>
      <c r="I26" s="196">
        <v>0</v>
      </c>
      <c r="J26" s="196">
        <v>0</v>
      </c>
    </row>
    <row r="27" ht="19.5" customHeight="1" spans="1:10">
      <c r="A27" s="185" t="s">
        <v>167</v>
      </c>
      <c r="B27" s="185"/>
      <c r="C27" s="185"/>
      <c r="D27" s="185" t="s">
        <v>168</v>
      </c>
      <c r="E27" s="196" t="s">
        <v>226</v>
      </c>
      <c r="F27" s="196" t="s">
        <v>226</v>
      </c>
      <c r="G27" s="196" t="s">
        <v>36</v>
      </c>
      <c r="H27" s="196">
        <v>0</v>
      </c>
      <c r="I27" s="196">
        <v>0</v>
      </c>
      <c r="J27" s="196">
        <v>0</v>
      </c>
    </row>
    <row r="28" ht="19.5" customHeight="1" spans="1:10">
      <c r="A28" s="185" t="s">
        <v>169</v>
      </c>
      <c r="B28" s="185"/>
      <c r="C28" s="185"/>
      <c r="D28" s="185" t="s">
        <v>170</v>
      </c>
      <c r="E28" s="196" t="s">
        <v>227</v>
      </c>
      <c r="F28" s="196" t="s">
        <v>227</v>
      </c>
      <c r="G28" s="196" t="s">
        <v>36</v>
      </c>
      <c r="H28" s="196">
        <v>0</v>
      </c>
      <c r="I28" s="196">
        <v>0</v>
      </c>
      <c r="J28" s="196">
        <v>0</v>
      </c>
    </row>
    <row r="29" ht="19.5" customHeight="1" spans="1:10">
      <c r="A29" s="185" t="s">
        <v>171</v>
      </c>
      <c r="B29" s="185"/>
      <c r="C29" s="185"/>
      <c r="D29" s="185" t="s">
        <v>172</v>
      </c>
      <c r="E29" s="196" t="s">
        <v>228</v>
      </c>
      <c r="F29" s="196" t="s">
        <v>228</v>
      </c>
      <c r="G29" s="196" t="s">
        <v>36</v>
      </c>
      <c r="H29" s="196">
        <v>0</v>
      </c>
      <c r="I29" s="196">
        <v>0</v>
      </c>
      <c r="J29" s="196">
        <v>0</v>
      </c>
    </row>
    <row r="30" ht="19.5" customHeight="1" spans="1:10">
      <c r="A30" s="185" t="s">
        <v>173</v>
      </c>
      <c r="B30" s="185"/>
      <c r="C30" s="185"/>
      <c r="D30" s="185" t="s">
        <v>174</v>
      </c>
      <c r="E30" s="196" t="s">
        <v>229</v>
      </c>
      <c r="F30" s="196" t="s">
        <v>229</v>
      </c>
      <c r="G30" s="196" t="s">
        <v>36</v>
      </c>
      <c r="H30" s="196">
        <v>0</v>
      </c>
      <c r="I30" s="196">
        <v>0</v>
      </c>
      <c r="J30" s="196">
        <v>0</v>
      </c>
    </row>
    <row r="31" ht="19.5" customHeight="1" spans="1:10">
      <c r="A31" s="185" t="s">
        <v>175</v>
      </c>
      <c r="B31" s="185"/>
      <c r="C31" s="185"/>
      <c r="D31" s="185" t="s">
        <v>176</v>
      </c>
      <c r="E31" s="196" t="s">
        <v>230</v>
      </c>
      <c r="F31" s="196" t="s">
        <v>230</v>
      </c>
      <c r="G31" s="196" t="s">
        <v>36</v>
      </c>
      <c r="H31" s="196">
        <v>0</v>
      </c>
      <c r="I31" s="196">
        <v>0</v>
      </c>
      <c r="J31" s="196">
        <v>0</v>
      </c>
    </row>
    <row r="32" ht="19.5" customHeight="1" spans="1:10">
      <c r="A32" s="185" t="s">
        <v>177</v>
      </c>
      <c r="B32" s="185"/>
      <c r="C32" s="185"/>
      <c r="D32" s="185" t="s">
        <v>178</v>
      </c>
      <c r="E32" s="196" t="s">
        <v>230</v>
      </c>
      <c r="F32" s="196" t="s">
        <v>230</v>
      </c>
      <c r="G32" s="196" t="s">
        <v>36</v>
      </c>
      <c r="H32" s="196">
        <v>0</v>
      </c>
      <c r="I32" s="196">
        <v>0</v>
      </c>
      <c r="J32" s="196">
        <v>0</v>
      </c>
    </row>
    <row r="33" ht="19.5" customHeight="1" spans="1:10">
      <c r="A33" s="185" t="s">
        <v>179</v>
      </c>
      <c r="B33" s="185"/>
      <c r="C33" s="185"/>
      <c r="D33" s="185" t="s">
        <v>180</v>
      </c>
      <c r="E33" s="196" t="s">
        <v>231</v>
      </c>
      <c r="F33" s="196" t="s">
        <v>231</v>
      </c>
      <c r="G33" s="196" t="s">
        <v>36</v>
      </c>
      <c r="H33" s="196">
        <v>0</v>
      </c>
      <c r="I33" s="196">
        <v>0</v>
      </c>
      <c r="J33" s="196">
        <v>0</v>
      </c>
    </row>
    <row r="34" ht="19.5" customHeight="1" spans="1:10">
      <c r="A34" s="185" t="s">
        <v>181</v>
      </c>
      <c r="B34" s="185"/>
      <c r="C34" s="185"/>
      <c r="D34" s="185" t="s">
        <v>180</v>
      </c>
      <c r="E34" s="196" t="s">
        <v>231</v>
      </c>
      <c r="F34" s="196" t="s">
        <v>231</v>
      </c>
      <c r="G34" s="196" t="s">
        <v>36</v>
      </c>
      <c r="H34" s="196">
        <v>0</v>
      </c>
      <c r="I34" s="196">
        <v>0</v>
      </c>
      <c r="J34" s="196">
        <v>0</v>
      </c>
    </row>
    <row r="35" ht="19.5" customHeight="1" spans="1:10">
      <c r="A35" s="185" t="s">
        <v>182</v>
      </c>
      <c r="B35" s="185"/>
      <c r="C35" s="185"/>
      <c r="D35" s="185" t="s">
        <v>183</v>
      </c>
      <c r="E35" s="196" t="s">
        <v>50</v>
      </c>
      <c r="F35" s="196" t="s">
        <v>50</v>
      </c>
      <c r="G35" s="196" t="s">
        <v>36</v>
      </c>
      <c r="H35" s="196">
        <v>0</v>
      </c>
      <c r="I35" s="196">
        <v>0</v>
      </c>
      <c r="J35" s="196">
        <v>0</v>
      </c>
    </row>
    <row r="36" ht="19.5" customHeight="1" spans="1:10">
      <c r="A36" s="185" t="s">
        <v>184</v>
      </c>
      <c r="B36" s="185"/>
      <c r="C36" s="185"/>
      <c r="D36" s="185" t="s">
        <v>185</v>
      </c>
      <c r="E36" s="196" t="s">
        <v>50</v>
      </c>
      <c r="F36" s="196" t="s">
        <v>50</v>
      </c>
      <c r="G36" s="196" t="s">
        <v>36</v>
      </c>
      <c r="H36" s="196">
        <v>0</v>
      </c>
      <c r="I36" s="196">
        <v>0</v>
      </c>
      <c r="J36" s="196">
        <v>0</v>
      </c>
    </row>
    <row r="37" ht="19.5" customHeight="1" spans="1:10">
      <c r="A37" s="185" t="s">
        <v>186</v>
      </c>
      <c r="B37" s="185"/>
      <c r="C37" s="185"/>
      <c r="D37" s="185" t="s">
        <v>187</v>
      </c>
      <c r="E37" s="196" t="s">
        <v>232</v>
      </c>
      <c r="F37" s="196" t="s">
        <v>232</v>
      </c>
      <c r="G37" s="196" t="s">
        <v>36</v>
      </c>
      <c r="H37" s="196">
        <v>0</v>
      </c>
      <c r="I37" s="196">
        <v>0</v>
      </c>
      <c r="J37" s="196">
        <v>0</v>
      </c>
    </row>
    <row r="38" ht="19.5" customHeight="1" spans="1:10">
      <c r="A38" s="185" t="s">
        <v>188</v>
      </c>
      <c r="B38" s="185"/>
      <c r="C38" s="185"/>
      <c r="D38" s="185" t="s">
        <v>189</v>
      </c>
      <c r="E38" s="196" t="s">
        <v>233</v>
      </c>
      <c r="F38" s="196" t="s">
        <v>233</v>
      </c>
      <c r="G38" s="196" t="s">
        <v>36</v>
      </c>
      <c r="H38" s="196">
        <v>0</v>
      </c>
      <c r="I38" s="196">
        <v>0</v>
      </c>
      <c r="J38" s="196">
        <v>0</v>
      </c>
    </row>
    <row r="39" ht="19.5" customHeight="1" spans="1:10">
      <c r="A39" s="185" t="s">
        <v>190</v>
      </c>
      <c r="B39" s="185"/>
      <c r="C39" s="185"/>
      <c r="D39" s="185" t="s">
        <v>191</v>
      </c>
      <c r="E39" s="196" t="s">
        <v>234</v>
      </c>
      <c r="F39" s="196" t="s">
        <v>234</v>
      </c>
      <c r="G39" s="196" t="s">
        <v>36</v>
      </c>
      <c r="H39" s="196">
        <v>0</v>
      </c>
      <c r="I39" s="196">
        <v>0</v>
      </c>
      <c r="J39" s="196">
        <v>0</v>
      </c>
    </row>
    <row r="40" ht="19.5" customHeight="1" spans="1:10">
      <c r="A40" s="185" t="s">
        <v>192</v>
      </c>
      <c r="B40" s="185"/>
      <c r="C40" s="185"/>
      <c r="D40" s="185" t="s">
        <v>193</v>
      </c>
      <c r="E40" s="196" t="s">
        <v>235</v>
      </c>
      <c r="F40" s="196" t="s">
        <v>235</v>
      </c>
      <c r="G40" s="196" t="s">
        <v>36</v>
      </c>
      <c r="H40" s="196">
        <v>0</v>
      </c>
      <c r="I40" s="196">
        <v>0</v>
      </c>
      <c r="J40" s="196">
        <v>0</v>
      </c>
    </row>
    <row r="41" ht="19.5" customHeight="1" spans="1:10">
      <c r="A41" s="185" t="s">
        <v>194</v>
      </c>
      <c r="B41" s="185"/>
      <c r="C41" s="185"/>
      <c r="D41" s="185" t="s">
        <v>195</v>
      </c>
      <c r="E41" s="196" t="s">
        <v>235</v>
      </c>
      <c r="F41" s="196" t="s">
        <v>235</v>
      </c>
      <c r="G41" s="196" t="s">
        <v>36</v>
      </c>
      <c r="H41" s="196">
        <v>0</v>
      </c>
      <c r="I41" s="196">
        <v>0</v>
      </c>
      <c r="J41" s="196">
        <v>0</v>
      </c>
    </row>
    <row r="42" ht="19.5" customHeight="1" spans="1:10">
      <c r="A42" s="185" t="s">
        <v>196</v>
      </c>
      <c r="B42" s="185"/>
      <c r="C42" s="185"/>
      <c r="D42" s="185" t="s">
        <v>197</v>
      </c>
      <c r="E42" s="196" t="s">
        <v>235</v>
      </c>
      <c r="F42" s="196" t="s">
        <v>235</v>
      </c>
      <c r="G42" s="196" t="s">
        <v>36</v>
      </c>
      <c r="H42" s="196">
        <v>0</v>
      </c>
      <c r="I42" s="196">
        <v>0</v>
      </c>
      <c r="J42" s="196">
        <v>0</v>
      </c>
    </row>
    <row r="43" ht="19.5" customHeight="1" spans="1:10">
      <c r="A43" s="185" t="s">
        <v>236</v>
      </c>
      <c r="B43" s="185"/>
      <c r="C43" s="185"/>
      <c r="D43" s="185"/>
      <c r="E43" s="185"/>
      <c r="F43" s="185"/>
      <c r="G43" s="185"/>
      <c r="H43" s="185"/>
      <c r="I43" s="185"/>
      <c r="J43" s="185"/>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J27" sqref="J27"/>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823</v>
      </c>
    </row>
    <row r="4" s="50" customFormat="1" ht="18" customHeight="1" spans="1:256">
      <c r="A4" s="12" t="s">
        <v>734</v>
      </c>
      <c r="B4" s="12"/>
      <c r="C4" s="38" t="s">
        <v>824</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0.7</v>
      </c>
      <c r="E7" s="11">
        <f t="shared" si="0"/>
        <v>0.7</v>
      </c>
      <c r="F7" s="11">
        <f t="shared" si="0"/>
        <v>0.39</v>
      </c>
      <c r="G7" s="12">
        <v>10</v>
      </c>
      <c r="H7" s="54">
        <f>F7/E7</f>
        <v>0.557142857142857</v>
      </c>
      <c r="I7" s="13">
        <f>H7*G7</f>
        <v>5.57142857142857</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c r="E8" s="11"/>
      <c r="F8" s="11"/>
      <c r="G8" s="12" t="s">
        <v>526</v>
      </c>
      <c r="H8" s="54"/>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v>0.7</v>
      </c>
      <c r="E9" s="11">
        <v>0.7</v>
      </c>
      <c r="F9" s="11">
        <v>0.39</v>
      </c>
      <c r="G9" s="12" t="s">
        <v>526</v>
      </c>
      <c r="H9" s="54">
        <f>F9/E9</f>
        <v>0.557142857142857</v>
      </c>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60" customHeight="1" spans="1:10">
      <c r="A12" s="12"/>
      <c r="B12" s="55" t="s">
        <v>825</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41" customHeight="1" spans="1:10">
      <c r="A16" s="25"/>
      <c r="B16" s="26" t="s">
        <v>672</v>
      </c>
      <c r="C16" s="30" t="s">
        <v>826</v>
      </c>
      <c r="D16" s="31"/>
      <c r="E16" s="200" t="s">
        <v>755</v>
      </c>
      <c r="F16" s="32">
        <v>1</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41" customHeight="1" spans="1:10">
      <c r="A20" s="25"/>
      <c r="B20" s="25" t="s">
        <v>759</v>
      </c>
      <c r="C20" s="30" t="s">
        <v>827</v>
      </c>
      <c r="D20" s="31"/>
      <c r="E20" s="12" t="s">
        <v>761</v>
      </c>
      <c r="F20" s="32">
        <v>0.85</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828</v>
      </c>
      <c r="D23" s="31"/>
      <c r="E23" s="38" t="s">
        <v>761</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95.5714285714286</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9" workbookViewId="0">
      <selection activeCell="J25" sqref="J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829</v>
      </c>
    </row>
    <row r="4" s="50" customFormat="1" ht="18" customHeight="1" spans="1:256">
      <c r="A4" s="12" t="s">
        <v>734</v>
      </c>
      <c r="B4" s="12"/>
      <c r="C4" s="38" t="s">
        <v>830</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0.64</v>
      </c>
      <c r="E7" s="11">
        <f t="shared" si="0"/>
        <v>0.64</v>
      </c>
      <c r="F7" s="11">
        <f t="shared" si="0"/>
        <v>0.61</v>
      </c>
      <c r="G7" s="12">
        <v>10</v>
      </c>
      <c r="H7" s="54">
        <f>F7/E7</f>
        <v>0.953125</v>
      </c>
      <c r="I7" s="13">
        <f>H7*G7</f>
        <v>9.53125</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c r="E8" s="11"/>
      <c r="F8" s="11"/>
      <c r="G8" s="12" t="s">
        <v>526</v>
      </c>
      <c r="H8" s="54"/>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v>0.64</v>
      </c>
      <c r="E9" s="11">
        <v>0.64</v>
      </c>
      <c r="F9" s="11">
        <v>0.61</v>
      </c>
      <c r="G9" s="12" t="s">
        <v>526</v>
      </c>
      <c r="H9" s="54">
        <f>F9/E9</f>
        <v>0.953125</v>
      </c>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81" customHeight="1" spans="1:10">
      <c r="A12" s="12"/>
      <c r="B12" s="55" t="s">
        <v>825</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18" customHeight="1" spans="1:10">
      <c r="A16" s="25"/>
      <c r="B16" s="26" t="s">
        <v>672</v>
      </c>
      <c r="C16" s="30" t="s">
        <v>831</v>
      </c>
      <c r="D16" s="31"/>
      <c r="E16" s="12" t="s">
        <v>761</v>
      </c>
      <c r="F16" s="32" t="s">
        <v>832</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69" customHeight="1" spans="1:10">
      <c r="A20" s="25"/>
      <c r="B20" s="25" t="s">
        <v>759</v>
      </c>
      <c r="C20" s="30" t="s">
        <v>833</v>
      </c>
      <c r="D20" s="31"/>
      <c r="E20" s="12" t="s">
        <v>761</v>
      </c>
      <c r="F20" s="32">
        <v>0.8</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834</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99.53125</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J25" sqref="J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835</v>
      </c>
    </row>
    <row r="4" s="50" customFormat="1" ht="18" customHeight="1" spans="1:256">
      <c r="A4" s="12" t="s">
        <v>734</v>
      </c>
      <c r="B4" s="12"/>
      <c r="C4" s="38" t="s">
        <v>836</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0.8</v>
      </c>
      <c r="E7" s="11">
        <f t="shared" si="0"/>
        <v>0.8</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0.8</v>
      </c>
      <c r="E8" s="11">
        <v>0.8</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71" customHeight="1" spans="1:10">
      <c r="A12" s="12"/>
      <c r="B12" s="55" t="s">
        <v>825</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18" customHeight="1" spans="1:10">
      <c r="A16" s="25"/>
      <c r="B16" s="26" t="s">
        <v>672</v>
      </c>
      <c r="C16" s="30" t="s">
        <v>831</v>
      </c>
      <c r="D16" s="31"/>
      <c r="E16" s="12" t="s">
        <v>761</v>
      </c>
      <c r="F16" s="32" t="s">
        <v>832</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51" customHeight="1" spans="1:10">
      <c r="A20" s="25"/>
      <c r="B20" s="25" t="s">
        <v>759</v>
      </c>
      <c r="C20" s="30" t="s">
        <v>833</v>
      </c>
      <c r="D20" s="31"/>
      <c r="E20" s="12" t="s">
        <v>761</v>
      </c>
      <c r="F20" s="32">
        <v>0.8</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834</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4" workbookViewId="0">
      <selection activeCell="J25" sqref="J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837</v>
      </c>
    </row>
    <row r="4" s="50" customFormat="1" ht="18" customHeight="1" spans="1:256">
      <c r="A4" s="12" t="s">
        <v>734</v>
      </c>
      <c r="B4" s="12"/>
      <c r="C4" s="38" t="s">
        <v>838</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1.92</v>
      </c>
      <c r="E7" s="11">
        <f t="shared" si="0"/>
        <v>1.92</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1.92</v>
      </c>
      <c r="E8" s="11">
        <v>1.92</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84" customHeight="1" spans="1:10">
      <c r="A12" s="12"/>
      <c r="B12" s="55" t="s">
        <v>825</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18" customHeight="1" spans="1:10">
      <c r="A16" s="25"/>
      <c r="B16" s="26" t="s">
        <v>672</v>
      </c>
      <c r="C16" s="30" t="s">
        <v>831</v>
      </c>
      <c r="D16" s="31"/>
      <c r="E16" s="12" t="s">
        <v>761</v>
      </c>
      <c r="F16" s="32" t="s">
        <v>832</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51" customHeight="1" spans="1:10">
      <c r="A20" s="25"/>
      <c r="B20" s="25" t="s">
        <v>759</v>
      </c>
      <c r="C20" s="30" t="s">
        <v>833</v>
      </c>
      <c r="D20" s="31"/>
      <c r="E20" s="12" t="s">
        <v>761</v>
      </c>
      <c r="F20" s="32">
        <v>0.8</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834</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J25" sqref="J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839</v>
      </c>
    </row>
    <row r="4" s="50" customFormat="1" ht="18" customHeight="1" spans="1:256">
      <c r="A4" s="12" t="s">
        <v>734</v>
      </c>
      <c r="B4" s="12"/>
      <c r="C4" s="38" t="s">
        <v>840</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17</v>
      </c>
      <c r="E7" s="11">
        <f t="shared" si="0"/>
        <v>17</v>
      </c>
      <c r="F7" s="11">
        <f t="shared" si="0"/>
        <v>9.84</v>
      </c>
      <c r="G7" s="12">
        <v>10</v>
      </c>
      <c r="H7" s="54">
        <f>F7/E7</f>
        <v>0.578823529411765</v>
      </c>
      <c r="I7" s="13">
        <f>H7*G7</f>
        <v>5.78823529411765</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c r="E8" s="11"/>
      <c r="F8" s="11"/>
      <c r="G8" s="12" t="s">
        <v>526</v>
      </c>
      <c r="H8" s="54"/>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v>17</v>
      </c>
      <c r="E9" s="11">
        <v>17</v>
      </c>
      <c r="F9" s="11">
        <v>9.84</v>
      </c>
      <c r="G9" s="12" t="s">
        <v>526</v>
      </c>
      <c r="H9" s="54">
        <f>F9/E9</f>
        <v>0.578823529411765</v>
      </c>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6"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32" customHeight="1" spans="1:10">
      <c r="A15" s="25" t="s">
        <v>664</v>
      </c>
      <c r="B15" s="26" t="s">
        <v>666</v>
      </c>
      <c r="C15" s="30" t="s">
        <v>753</v>
      </c>
      <c r="D15" s="199" t="s">
        <v>754</v>
      </c>
      <c r="E15" s="200" t="s">
        <v>755</v>
      </c>
      <c r="F15" s="28" t="s">
        <v>756</v>
      </c>
      <c r="G15" s="33" t="s">
        <v>630</v>
      </c>
      <c r="H15" s="33">
        <v>50</v>
      </c>
      <c r="I15" s="33">
        <v>50</v>
      </c>
      <c r="J15" s="33"/>
    </row>
    <row r="16" s="43" customFormat="1" ht="18" customHeight="1" spans="1:10">
      <c r="A16" s="25"/>
      <c r="B16" s="26" t="s">
        <v>672</v>
      </c>
      <c r="C16" s="30"/>
      <c r="D16" s="31"/>
      <c r="E16" s="12"/>
      <c r="F16" s="32"/>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0" customHeight="1" spans="1:10">
      <c r="A20" s="25"/>
      <c r="B20" s="25" t="s">
        <v>759</v>
      </c>
      <c r="C20" s="30" t="s">
        <v>760</v>
      </c>
      <c r="D20" s="31"/>
      <c r="E20" s="12" t="s">
        <v>761</v>
      </c>
      <c r="F20" s="32">
        <v>0.9</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95.7882352941177</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J25" sqref="J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841</v>
      </c>
    </row>
    <row r="4" s="50" customFormat="1" ht="18" customHeight="1" spans="1:256">
      <c r="A4" s="12" t="s">
        <v>734</v>
      </c>
      <c r="B4" s="12"/>
      <c r="C4" s="38" t="s">
        <v>735</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10</v>
      </c>
      <c r="E7" s="11">
        <f t="shared" si="0"/>
        <v>10</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10</v>
      </c>
      <c r="E8" s="11">
        <v>10</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7"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39" customHeight="1" spans="1:10">
      <c r="A15" s="25" t="s">
        <v>664</v>
      </c>
      <c r="B15" s="26" t="s">
        <v>666</v>
      </c>
      <c r="C15" s="30" t="s">
        <v>753</v>
      </c>
      <c r="D15" s="199" t="s">
        <v>754</v>
      </c>
      <c r="E15" s="200" t="s">
        <v>755</v>
      </c>
      <c r="F15" s="28" t="s">
        <v>756</v>
      </c>
      <c r="G15" s="33" t="s">
        <v>630</v>
      </c>
      <c r="H15" s="33">
        <v>50</v>
      </c>
      <c r="I15" s="33">
        <v>50</v>
      </c>
      <c r="J15" s="33"/>
    </row>
    <row r="16" s="43" customFormat="1" ht="18" customHeight="1" spans="1:10">
      <c r="A16" s="25"/>
      <c r="B16" s="26" t="s">
        <v>672</v>
      </c>
      <c r="C16" s="30"/>
      <c r="D16" s="31"/>
      <c r="E16" s="12"/>
      <c r="F16" s="32"/>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0" customHeight="1" spans="1:10">
      <c r="A20" s="25"/>
      <c r="B20" s="25" t="s">
        <v>759</v>
      </c>
      <c r="C20" s="30" t="s">
        <v>760</v>
      </c>
      <c r="D20" s="31"/>
      <c r="E20" s="12" t="s">
        <v>761</v>
      </c>
      <c r="F20" s="32">
        <v>0.9</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J25" sqref="J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842</v>
      </c>
    </row>
    <row r="4" s="50" customFormat="1" ht="18" customHeight="1" spans="1:256">
      <c r="A4" s="12" t="s">
        <v>734</v>
      </c>
      <c r="B4" s="12"/>
      <c r="C4" s="38" t="s">
        <v>783</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15</v>
      </c>
      <c r="E7" s="11">
        <f t="shared" si="0"/>
        <v>15</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15</v>
      </c>
      <c r="E8" s="11">
        <v>15</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9"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33" customHeight="1" spans="1:10">
      <c r="A15" s="25" t="s">
        <v>664</v>
      </c>
      <c r="B15" s="26" t="s">
        <v>666</v>
      </c>
      <c r="C15" s="30" t="s">
        <v>753</v>
      </c>
      <c r="D15" s="199" t="s">
        <v>754</v>
      </c>
      <c r="E15" s="200" t="s">
        <v>755</v>
      </c>
      <c r="F15" s="28" t="s">
        <v>756</v>
      </c>
      <c r="G15" s="33" t="s">
        <v>630</v>
      </c>
      <c r="H15" s="33">
        <v>50</v>
      </c>
      <c r="I15" s="33">
        <v>50</v>
      </c>
      <c r="J15" s="33"/>
    </row>
    <row r="16" s="43" customFormat="1" ht="18" customHeight="1" spans="1:10">
      <c r="A16" s="25"/>
      <c r="B16" s="26" t="s">
        <v>672</v>
      </c>
      <c r="C16" s="30"/>
      <c r="D16" s="31"/>
      <c r="E16" s="12"/>
      <c r="F16" s="32"/>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0" customHeight="1" spans="1:10">
      <c r="A20" s="25"/>
      <c r="B20" s="25" t="s">
        <v>759</v>
      </c>
      <c r="C20" s="30" t="s">
        <v>760</v>
      </c>
      <c r="D20" s="31"/>
      <c r="E20" s="12" t="s">
        <v>761</v>
      </c>
      <c r="F20" s="32">
        <v>0.9</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A29" sqref="A29:J29"/>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843</v>
      </c>
    </row>
    <row r="4" s="50" customFormat="1" ht="18" customHeight="1" spans="1:256">
      <c r="A4" s="12" t="s">
        <v>734</v>
      </c>
      <c r="B4" s="12"/>
      <c r="C4" s="38" t="s">
        <v>787</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15</v>
      </c>
      <c r="E7" s="11">
        <f t="shared" si="0"/>
        <v>15</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15</v>
      </c>
      <c r="E8" s="11">
        <v>15</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5"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28" customHeight="1" spans="1:10">
      <c r="A15" s="25" t="s">
        <v>664</v>
      </c>
      <c r="B15" s="26" t="s">
        <v>666</v>
      </c>
      <c r="C15" s="30" t="s">
        <v>753</v>
      </c>
      <c r="D15" s="199" t="s">
        <v>754</v>
      </c>
      <c r="E15" s="200" t="s">
        <v>755</v>
      </c>
      <c r="F15" s="28" t="s">
        <v>756</v>
      </c>
      <c r="G15" s="33" t="s">
        <v>630</v>
      </c>
      <c r="H15" s="33">
        <v>50</v>
      </c>
      <c r="I15" s="33">
        <v>50</v>
      </c>
      <c r="J15" s="33"/>
    </row>
    <row r="16" s="43" customFormat="1" ht="18" customHeight="1" spans="1:10">
      <c r="A16" s="25"/>
      <c r="B16" s="26" t="s">
        <v>672</v>
      </c>
      <c r="C16" s="30"/>
      <c r="D16" s="31"/>
      <c r="E16" s="12"/>
      <c r="F16" s="32"/>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0" customHeight="1" spans="1:10">
      <c r="A20" s="25"/>
      <c r="B20" s="25" t="s">
        <v>759</v>
      </c>
      <c r="C20" s="30" t="s">
        <v>760</v>
      </c>
      <c r="D20" s="31"/>
      <c r="E20" s="12" t="s">
        <v>761</v>
      </c>
      <c r="F20" s="32">
        <v>0.9</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J27" sqref="J27"/>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844</v>
      </c>
    </row>
    <row r="4" s="50" customFormat="1" ht="18" customHeight="1" spans="1:256">
      <c r="A4" s="12" t="s">
        <v>734</v>
      </c>
      <c r="B4" s="12"/>
      <c r="C4" s="38" t="s">
        <v>845</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819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16</v>
      </c>
      <c r="E7" s="11">
        <f t="shared" si="0"/>
        <v>16</v>
      </c>
      <c r="F7" s="11">
        <f t="shared" si="0"/>
        <v>9.6</v>
      </c>
      <c r="G7" s="12">
        <v>10</v>
      </c>
      <c r="H7" s="54">
        <f>F7/E7</f>
        <v>0.6</v>
      </c>
      <c r="I7" s="13">
        <f>H7*G7</f>
        <v>6</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16</v>
      </c>
      <c r="E8" s="11">
        <v>16</v>
      </c>
      <c r="F8" s="11">
        <v>9.6</v>
      </c>
      <c r="G8" s="12" t="s">
        <v>526</v>
      </c>
      <c r="H8" s="54">
        <f>F8/E8</f>
        <v>0.6</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5"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54" customHeight="1" spans="1:10">
      <c r="A16" s="25"/>
      <c r="B16" s="26" t="s">
        <v>672</v>
      </c>
      <c r="C16" s="30" t="s">
        <v>846</v>
      </c>
      <c r="D16" s="31"/>
      <c r="E16" s="12" t="s">
        <v>761</v>
      </c>
      <c r="F16" s="32">
        <v>0.9</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6" customHeight="1" spans="1:10">
      <c r="A20" s="25"/>
      <c r="B20" s="25" t="s">
        <v>759</v>
      </c>
      <c r="C20" s="30" t="s">
        <v>847</v>
      </c>
      <c r="D20" s="31"/>
      <c r="E20" s="12" t="s">
        <v>761</v>
      </c>
      <c r="F20" s="32">
        <v>0.95</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96</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4" workbookViewId="0">
      <selection activeCell="H26" sqref="H26"/>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848</v>
      </c>
    </row>
    <row r="4" s="50" customFormat="1" ht="18" customHeight="1" spans="1:256">
      <c r="A4" s="12" t="s">
        <v>734</v>
      </c>
      <c r="B4" s="12"/>
      <c r="C4" s="38" t="s">
        <v>783</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849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5</v>
      </c>
      <c r="E7" s="11">
        <f t="shared" si="0"/>
        <v>5</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5</v>
      </c>
      <c r="E8" s="11">
        <v>5</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6"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38" customHeight="1" spans="1:10">
      <c r="A15" s="25" t="s">
        <v>664</v>
      </c>
      <c r="B15" s="26" t="s">
        <v>666</v>
      </c>
      <c r="C15" s="30" t="s">
        <v>753</v>
      </c>
      <c r="D15" s="199" t="s">
        <v>754</v>
      </c>
      <c r="E15" s="200" t="s">
        <v>755</v>
      </c>
      <c r="F15" s="28" t="s">
        <v>756</v>
      </c>
      <c r="G15" s="33" t="s">
        <v>630</v>
      </c>
      <c r="H15" s="33">
        <v>50</v>
      </c>
      <c r="I15" s="33">
        <v>50</v>
      </c>
      <c r="J15" s="33"/>
    </row>
    <row r="16" s="43" customFormat="1" ht="18" customHeight="1" spans="1:10">
      <c r="A16" s="25"/>
      <c r="B16" s="26" t="s">
        <v>672</v>
      </c>
      <c r="C16" s="30"/>
      <c r="D16" s="31"/>
      <c r="E16" s="12"/>
      <c r="F16" s="32"/>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0" customHeight="1" spans="1:10">
      <c r="A20" s="25"/>
      <c r="B20" s="25" t="s">
        <v>759</v>
      </c>
      <c r="C20" s="30" t="s">
        <v>760</v>
      </c>
      <c r="D20" s="31"/>
      <c r="E20" s="12" t="s">
        <v>761</v>
      </c>
      <c r="F20" s="32">
        <v>0.9</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6" sqref="F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2" t="s">
        <v>237</v>
      </c>
    </row>
    <row r="2" ht="14.25" spans="9:9">
      <c r="I2" s="183" t="s">
        <v>238</v>
      </c>
    </row>
    <row r="3" ht="14.25" spans="1:9">
      <c r="A3" s="183" t="s">
        <v>2</v>
      </c>
      <c r="I3" s="183" t="s">
        <v>3</v>
      </c>
    </row>
    <row r="4" ht="19.5" customHeight="1" spans="1:9">
      <c r="A4" s="184" t="s">
        <v>239</v>
      </c>
      <c r="B4" s="184"/>
      <c r="C4" s="184"/>
      <c r="D4" s="184" t="s">
        <v>240</v>
      </c>
      <c r="E4" s="184"/>
      <c r="F4" s="184"/>
      <c r="G4" s="184"/>
      <c r="H4" s="184"/>
      <c r="I4" s="184"/>
    </row>
    <row r="5" ht="19.5" customHeight="1" spans="1:9">
      <c r="A5" s="189" t="s">
        <v>241</v>
      </c>
      <c r="B5" s="189" t="s">
        <v>7</v>
      </c>
      <c r="C5" s="189" t="s">
        <v>242</v>
      </c>
      <c r="D5" s="189" t="s">
        <v>243</v>
      </c>
      <c r="E5" s="189" t="s">
        <v>7</v>
      </c>
      <c r="F5" s="184" t="s">
        <v>134</v>
      </c>
      <c r="G5" s="189" t="s">
        <v>244</v>
      </c>
      <c r="H5" s="189" t="s">
        <v>245</v>
      </c>
      <c r="I5" s="189" t="s">
        <v>246</v>
      </c>
    </row>
    <row r="6" ht="19.5" customHeight="1" spans="1:9">
      <c r="A6" s="189"/>
      <c r="B6" s="189"/>
      <c r="C6" s="189"/>
      <c r="D6" s="189"/>
      <c r="E6" s="189"/>
      <c r="F6" s="184" t="s">
        <v>129</v>
      </c>
      <c r="G6" s="189" t="s">
        <v>244</v>
      </c>
      <c r="H6" s="189"/>
      <c r="I6" s="189"/>
    </row>
    <row r="7" ht="19.5" customHeight="1" spans="1:9">
      <c r="A7" s="184" t="s">
        <v>247</v>
      </c>
      <c r="B7" s="184"/>
      <c r="C7" s="184" t="s">
        <v>11</v>
      </c>
      <c r="D7" s="184" t="s">
        <v>247</v>
      </c>
      <c r="E7" s="184"/>
      <c r="F7" s="184" t="s">
        <v>12</v>
      </c>
      <c r="G7" s="184" t="s">
        <v>20</v>
      </c>
      <c r="H7" s="184" t="s">
        <v>24</v>
      </c>
      <c r="I7" s="184" t="s">
        <v>28</v>
      </c>
    </row>
    <row r="8" ht="19.5" customHeight="1" spans="1:9">
      <c r="A8" s="185" t="s">
        <v>248</v>
      </c>
      <c r="B8" s="184" t="s">
        <v>11</v>
      </c>
      <c r="C8" s="196">
        <v>1398.66</v>
      </c>
      <c r="D8" s="185" t="s">
        <v>14</v>
      </c>
      <c r="E8" s="184" t="s">
        <v>22</v>
      </c>
      <c r="F8" s="196">
        <v>0</v>
      </c>
      <c r="G8" s="196">
        <v>0</v>
      </c>
      <c r="H8" s="196">
        <v>0</v>
      </c>
      <c r="I8" s="196">
        <v>0</v>
      </c>
    </row>
    <row r="9" ht="19.5" customHeight="1" spans="1:9">
      <c r="A9" s="185" t="s">
        <v>249</v>
      </c>
      <c r="B9" s="184" t="s">
        <v>12</v>
      </c>
      <c r="C9" s="196">
        <v>0</v>
      </c>
      <c r="D9" s="185" t="s">
        <v>17</v>
      </c>
      <c r="E9" s="184" t="s">
        <v>26</v>
      </c>
      <c r="F9" s="196">
        <v>0</v>
      </c>
      <c r="G9" s="196">
        <v>0</v>
      </c>
      <c r="H9" s="196">
        <v>0</v>
      </c>
      <c r="I9" s="196">
        <v>0</v>
      </c>
    </row>
    <row r="10" ht="19.5" customHeight="1" spans="1:9">
      <c r="A10" s="185" t="s">
        <v>250</v>
      </c>
      <c r="B10" s="184" t="s">
        <v>20</v>
      </c>
      <c r="C10" s="196">
        <v>0</v>
      </c>
      <c r="D10" s="185" t="s">
        <v>21</v>
      </c>
      <c r="E10" s="184" t="s">
        <v>30</v>
      </c>
      <c r="F10" s="196">
        <v>0</v>
      </c>
      <c r="G10" s="196">
        <v>0</v>
      </c>
      <c r="H10" s="196">
        <v>0</v>
      </c>
      <c r="I10" s="196">
        <v>0</v>
      </c>
    </row>
    <row r="11" ht="19.5" customHeight="1" spans="1:9">
      <c r="A11" s="185"/>
      <c r="B11" s="184" t="s">
        <v>24</v>
      </c>
      <c r="C11" s="186"/>
      <c r="D11" s="185" t="s">
        <v>25</v>
      </c>
      <c r="E11" s="184" t="s">
        <v>35</v>
      </c>
      <c r="F11" s="196">
        <v>0</v>
      </c>
      <c r="G11" s="196">
        <v>0</v>
      </c>
      <c r="H11" s="196">
        <v>0</v>
      </c>
      <c r="I11" s="196">
        <v>0</v>
      </c>
    </row>
    <row r="12" ht="19.5" customHeight="1" spans="1:9">
      <c r="A12" s="185"/>
      <c r="B12" s="184" t="s">
        <v>28</v>
      </c>
      <c r="C12" s="186"/>
      <c r="D12" s="185" t="s">
        <v>29</v>
      </c>
      <c r="E12" s="184" t="s">
        <v>40</v>
      </c>
      <c r="F12" s="196">
        <v>18.04</v>
      </c>
      <c r="G12" s="196">
        <v>18.04</v>
      </c>
      <c r="H12" s="196">
        <v>0</v>
      </c>
      <c r="I12" s="196">
        <v>0</v>
      </c>
    </row>
    <row r="13" ht="19.5" customHeight="1" spans="1:9">
      <c r="A13" s="185"/>
      <c r="B13" s="184" t="s">
        <v>33</v>
      </c>
      <c r="C13" s="186"/>
      <c r="D13" s="185" t="s">
        <v>34</v>
      </c>
      <c r="E13" s="184" t="s">
        <v>45</v>
      </c>
      <c r="F13" s="196">
        <v>0</v>
      </c>
      <c r="G13" s="196">
        <v>0</v>
      </c>
      <c r="H13" s="196">
        <v>0</v>
      </c>
      <c r="I13" s="196">
        <v>0</v>
      </c>
    </row>
    <row r="14" ht="19.5" customHeight="1" spans="1:9">
      <c r="A14" s="185"/>
      <c r="B14" s="184" t="s">
        <v>38</v>
      </c>
      <c r="C14" s="186"/>
      <c r="D14" s="185" t="s">
        <v>39</v>
      </c>
      <c r="E14" s="184" t="s">
        <v>49</v>
      </c>
      <c r="F14" s="196">
        <v>970.24</v>
      </c>
      <c r="G14" s="196">
        <v>970.24</v>
      </c>
      <c r="H14" s="196">
        <v>0</v>
      </c>
      <c r="I14" s="196">
        <v>0</v>
      </c>
    </row>
    <row r="15" ht="19.5" customHeight="1" spans="1:9">
      <c r="A15" s="185"/>
      <c r="B15" s="184" t="s">
        <v>43</v>
      </c>
      <c r="C15" s="186"/>
      <c r="D15" s="185" t="s">
        <v>44</v>
      </c>
      <c r="E15" s="184" t="s">
        <v>53</v>
      </c>
      <c r="F15" s="196">
        <v>228.68</v>
      </c>
      <c r="G15" s="196">
        <v>228.68</v>
      </c>
      <c r="H15" s="196">
        <v>0</v>
      </c>
      <c r="I15" s="196">
        <v>0</v>
      </c>
    </row>
    <row r="16" ht="19.5" customHeight="1" spans="1:9">
      <c r="A16" s="185"/>
      <c r="B16" s="184" t="s">
        <v>47</v>
      </c>
      <c r="C16" s="186"/>
      <c r="D16" s="185" t="s">
        <v>48</v>
      </c>
      <c r="E16" s="184" t="s">
        <v>56</v>
      </c>
      <c r="F16" s="196">
        <v>83.86</v>
      </c>
      <c r="G16" s="196">
        <v>83.86</v>
      </c>
      <c r="H16" s="196">
        <v>0</v>
      </c>
      <c r="I16" s="196">
        <v>0</v>
      </c>
    </row>
    <row r="17" ht="19.5" customHeight="1" spans="1:9">
      <c r="A17" s="185"/>
      <c r="B17" s="184" t="s">
        <v>51</v>
      </c>
      <c r="C17" s="186"/>
      <c r="D17" s="185" t="s">
        <v>52</v>
      </c>
      <c r="E17" s="184" t="s">
        <v>59</v>
      </c>
      <c r="F17" s="196">
        <v>0</v>
      </c>
      <c r="G17" s="196">
        <v>0</v>
      </c>
      <c r="H17" s="196">
        <v>0</v>
      </c>
      <c r="I17" s="196">
        <v>0</v>
      </c>
    </row>
    <row r="18" ht="19.5" customHeight="1" spans="1:9">
      <c r="A18" s="185"/>
      <c r="B18" s="184" t="s">
        <v>54</v>
      </c>
      <c r="C18" s="186"/>
      <c r="D18" s="185" t="s">
        <v>55</v>
      </c>
      <c r="E18" s="184" t="s">
        <v>62</v>
      </c>
      <c r="F18" s="196">
        <v>0</v>
      </c>
      <c r="G18" s="196">
        <v>0</v>
      </c>
      <c r="H18" s="196">
        <v>0</v>
      </c>
      <c r="I18" s="196">
        <v>0</v>
      </c>
    </row>
    <row r="19" ht="19.5" customHeight="1" spans="1:9">
      <c r="A19" s="185"/>
      <c r="B19" s="184" t="s">
        <v>57</v>
      </c>
      <c r="C19" s="186"/>
      <c r="D19" s="185" t="s">
        <v>58</v>
      </c>
      <c r="E19" s="184" t="s">
        <v>65</v>
      </c>
      <c r="F19" s="196">
        <v>0</v>
      </c>
      <c r="G19" s="196">
        <v>0</v>
      </c>
      <c r="H19" s="196">
        <v>0</v>
      </c>
      <c r="I19" s="196">
        <v>0</v>
      </c>
    </row>
    <row r="20" ht="19.5" customHeight="1" spans="1:9">
      <c r="A20" s="185"/>
      <c r="B20" s="184" t="s">
        <v>60</v>
      </c>
      <c r="C20" s="186"/>
      <c r="D20" s="185" t="s">
        <v>61</v>
      </c>
      <c r="E20" s="184" t="s">
        <v>68</v>
      </c>
      <c r="F20" s="196">
        <v>0</v>
      </c>
      <c r="G20" s="196">
        <v>0</v>
      </c>
      <c r="H20" s="196">
        <v>0</v>
      </c>
      <c r="I20" s="196">
        <v>0</v>
      </c>
    </row>
    <row r="21" ht="19.5" customHeight="1" spans="1:9">
      <c r="A21" s="185"/>
      <c r="B21" s="184" t="s">
        <v>63</v>
      </c>
      <c r="C21" s="186"/>
      <c r="D21" s="185" t="s">
        <v>64</v>
      </c>
      <c r="E21" s="184" t="s">
        <v>71</v>
      </c>
      <c r="F21" s="196">
        <v>0</v>
      </c>
      <c r="G21" s="196">
        <v>0</v>
      </c>
      <c r="H21" s="196">
        <v>0</v>
      </c>
      <c r="I21" s="196">
        <v>0</v>
      </c>
    </row>
    <row r="22" ht="19.5" customHeight="1" spans="1:9">
      <c r="A22" s="185"/>
      <c r="B22" s="184" t="s">
        <v>66</v>
      </c>
      <c r="C22" s="186"/>
      <c r="D22" s="185" t="s">
        <v>67</v>
      </c>
      <c r="E22" s="184" t="s">
        <v>74</v>
      </c>
      <c r="F22" s="196">
        <v>0</v>
      </c>
      <c r="G22" s="196">
        <v>0</v>
      </c>
      <c r="H22" s="196">
        <v>0</v>
      </c>
      <c r="I22" s="196">
        <v>0</v>
      </c>
    </row>
    <row r="23" ht="19.5" customHeight="1" spans="1:9">
      <c r="A23" s="185"/>
      <c r="B23" s="184" t="s">
        <v>69</v>
      </c>
      <c r="C23" s="186"/>
      <c r="D23" s="185" t="s">
        <v>70</v>
      </c>
      <c r="E23" s="184" t="s">
        <v>77</v>
      </c>
      <c r="F23" s="196">
        <v>0</v>
      </c>
      <c r="G23" s="196">
        <v>0</v>
      </c>
      <c r="H23" s="196">
        <v>0</v>
      </c>
      <c r="I23" s="196">
        <v>0</v>
      </c>
    </row>
    <row r="24" ht="19.5" customHeight="1" spans="1:9">
      <c r="A24" s="185"/>
      <c r="B24" s="184" t="s">
        <v>72</v>
      </c>
      <c r="C24" s="186"/>
      <c r="D24" s="185" t="s">
        <v>73</v>
      </c>
      <c r="E24" s="184" t="s">
        <v>80</v>
      </c>
      <c r="F24" s="196">
        <v>0</v>
      </c>
      <c r="G24" s="196">
        <v>0</v>
      </c>
      <c r="H24" s="196">
        <v>0</v>
      </c>
      <c r="I24" s="196">
        <v>0</v>
      </c>
    </row>
    <row r="25" ht="19.5" customHeight="1" spans="1:9">
      <c r="A25" s="185"/>
      <c r="B25" s="184" t="s">
        <v>75</v>
      </c>
      <c r="C25" s="186"/>
      <c r="D25" s="185" t="s">
        <v>76</v>
      </c>
      <c r="E25" s="184" t="s">
        <v>83</v>
      </c>
      <c r="F25" s="196">
        <v>0</v>
      </c>
      <c r="G25" s="196">
        <v>0</v>
      </c>
      <c r="H25" s="196">
        <v>0</v>
      </c>
      <c r="I25" s="196">
        <v>0</v>
      </c>
    </row>
    <row r="26" ht="19.5" customHeight="1" spans="1:9">
      <c r="A26" s="185"/>
      <c r="B26" s="184" t="s">
        <v>78</v>
      </c>
      <c r="C26" s="186"/>
      <c r="D26" s="185" t="s">
        <v>79</v>
      </c>
      <c r="E26" s="184" t="s">
        <v>86</v>
      </c>
      <c r="F26" s="196">
        <v>97.84</v>
      </c>
      <c r="G26" s="196">
        <v>97.84</v>
      </c>
      <c r="H26" s="196">
        <v>0</v>
      </c>
      <c r="I26" s="196">
        <v>0</v>
      </c>
    </row>
    <row r="27" ht="19.5" customHeight="1" spans="1:9">
      <c r="A27" s="185"/>
      <c r="B27" s="184" t="s">
        <v>81</v>
      </c>
      <c r="C27" s="186"/>
      <c r="D27" s="185" t="s">
        <v>82</v>
      </c>
      <c r="E27" s="184" t="s">
        <v>89</v>
      </c>
      <c r="F27" s="196">
        <v>0</v>
      </c>
      <c r="G27" s="196">
        <v>0</v>
      </c>
      <c r="H27" s="196">
        <v>0</v>
      </c>
      <c r="I27" s="196">
        <v>0</v>
      </c>
    </row>
    <row r="28" ht="19.5" customHeight="1" spans="1:9">
      <c r="A28" s="185"/>
      <c r="B28" s="184" t="s">
        <v>84</v>
      </c>
      <c r="C28" s="186"/>
      <c r="D28" s="185" t="s">
        <v>85</v>
      </c>
      <c r="E28" s="184" t="s">
        <v>92</v>
      </c>
      <c r="F28" s="196">
        <v>0</v>
      </c>
      <c r="G28" s="196">
        <v>0</v>
      </c>
      <c r="H28" s="196">
        <v>0</v>
      </c>
      <c r="I28" s="196">
        <v>0</v>
      </c>
    </row>
    <row r="29" ht="19.5" customHeight="1" spans="1:9">
      <c r="A29" s="185"/>
      <c r="B29" s="184" t="s">
        <v>87</v>
      </c>
      <c r="C29" s="186"/>
      <c r="D29" s="185" t="s">
        <v>88</v>
      </c>
      <c r="E29" s="184" t="s">
        <v>95</v>
      </c>
      <c r="F29" s="196">
        <v>0</v>
      </c>
      <c r="G29" s="196">
        <v>0</v>
      </c>
      <c r="H29" s="196">
        <v>0</v>
      </c>
      <c r="I29" s="196">
        <v>0</v>
      </c>
    </row>
    <row r="30" ht="19.5" customHeight="1" spans="1:9">
      <c r="A30" s="185"/>
      <c r="B30" s="184" t="s">
        <v>90</v>
      </c>
      <c r="C30" s="186"/>
      <c r="D30" s="185" t="s">
        <v>91</v>
      </c>
      <c r="E30" s="184" t="s">
        <v>98</v>
      </c>
      <c r="F30" s="196">
        <v>0</v>
      </c>
      <c r="G30" s="196">
        <v>0</v>
      </c>
      <c r="H30" s="196">
        <v>0</v>
      </c>
      <c r="I30" s="196">
        <v>0</v>
      </c>
    </row>
    <row r="31" ht="19.5" customHeight="1" spans="1:9">
      <c r="A31" s="185"/>
      <c r="B31" s="184" t="s">
        <v>93</v>
      </c>
      <c r="C31" s="186"/>
      <c r="D31" s="185" t="s">
        <v>94</v>
      </c>
      <c r="E31" s="184" t="s">
        <v>101</v>
      </c>
      <c r="F31" s="196">
        <v>0</v>
      </c>
      <c r="G31" s="196">
        <v>0</v>
      </c>
      <c r="H31" s="196">
        <v>0</v>
      </c>
      <c r="I31" s="196">
        <v>0</v>
      </c>
    </row>
    <row r="32" ht="19.5" customHeight="1" spans="1:9">
      <c r="A32" s="185"/>
      <c r="B32" s="184" t="s">
        <v>96</v>
      </c>
      <c r="C32" s="186"/>
      <c r="D32" s="185" t="s">
        <v>97</v>
      </c>
      <c r="E32" s="184" t="s">
        <v>105</v>
      </c>
      <c r="F32" s="196">
        <v>0</v>
      </c>
      <c r="G32" s="196">
        <v>0</v>
      </c>
      <c r="H32" s="196">
        <v>0</v>
      </c>
      <c r="I32" s="196">
        <v>0</v>
      </c>
    </row>
    <row r="33" ht="19.5" customHeight="1" spans="1:9">
      <c r="A33" s="185"/>
      <c r="B33" s="184" t="s">
        <v>99</v>
      </c>
      <c r="C33" s="186"/>
      <c r="D33" s="185" t="s">
        <v>100</v>
      </c>
      <c r="E33" s="184" t="s">
        <v>109</v>
      </c>
      <c r="F33" s="196">
        <v>0</v>
      </c>
      <c r="G33" s="196">
        <v>0</v>
      </c>
      <c r="H33" s="196">
        <v>0</v>
      </c>
      <c r="I33" s="196">
        <v>0</v>
      </c>
    </row>
    <row r="34" ht="19.5" customHeight="1" spans="1:9">
      <c r="A34" s="184" t="s">
        <v>102</v>
      </c>
      <c r="B34" s="184" t="s">
        <v>103</v>
      </c>
      <c r="C34" s="196">
        <v>1398.66</v>
      </c>
      <c r="D34" s="184" t="s">
        <v>104</v>
      </c>
      <c r="E34" s="184" t="s">
        <v>113</v>
      </c>
      <c r="F34" s="196">
        <v>1398.66</v>
      </c>
      <c r="G34" s="196">
        <v>1398.66</v>
      </c>
      <c r="H34" s="196">
        <v>0</v>
      </c>
      <c r="I34" s="196">
        <v>0</v>
      </c>
    </row>
    <row r="35" ht="19.5" customHeight="1" spans="1:9">
      <c r="A35" s="185" t="s">
        <v>251</v>
      </c>
      <c r="B35" s="184" t="s">
        <v>107</v>
      </c>
      <c r="C35" s="196">
        <v>0</v>
      </c>
      <c r="D35" s="185" t="s">
        <v>252</v>
      </c>
      <c r="E35" s="184" t="s">
        <v>116</v>
      </c>
      <c r="F35" s="196">
        <v>0</v>
      </c>
      <c r="G35" s="196">
        <v>0</v>
      </c>
      <c r="H35" s="196">
        <v>0</v>
      </c>
      <c r="I35" s="196">
        <v>0</v>
      </c>
    </row>
    <row r="36" ht="19.5" customHeight="1" spans="1:9">
      <c r="A36" s="185" t="s">
        <v>248</v>
      </c>
      <c r="B36" s="184" t="s">
        <v>111</v>
      </c>
      <c r="C36" s="196">
        <v>0</v>
      </c>
      <c r="D36" s="185"/>
      <c r="E36" s="184" t="s">
        <v>253</v>
      </c>
      <c r="F36" s="196"/>
      <c r="G36" s="196"/>
      <c r="H36" s="196"/>
      <c r="I36" s="196"/>
    </row>
    <row r="37" ht="19.5" customHeight="1" spans="1:9">
      <c r="A37" s="185" t="s">
        <v>249</v>
      </c>
      <c r="B37" s="184" t="s">
        <v>115</v>
      </c>
      <c r="C37" s="196">
        <v>0</v>
      </c>
      <c r="D37" s="184"/>
      <c r="E37" s="184" t="s">
        <v>254</v>
      </c>
      <c r="F37" s="196"/>
      <c r="G37" s="196"/>
      <c r="H37" s="196"/>
      <c r="I37" s="196"/>
    </row>
    <row r="38" ht="19.5" customHeight="1" spans="1:9">
      <c r="A38" s="185" t="s">
        <v>250</v>
      </c>
      <c r="B38" s="184" t="s">
        <v>15</v>
      </c>
      <c r="C38" s="196">
        <v>0</v>
      </c>
      <c r="D38" s="185"/>
      <c r="E38" s="184" t="s">
        <v>255</v>
      </c>
      <c r="F38" s="196"/>
      <c r="G38" s="196"/>
      <c r="H38" s="196"/>
      <c r="I38" s="196"/>
    </row>
    <row r="39" ht="19.5" customHeight="1" spans="1:9">
      <c r="A39" s="184" t="s">
        <v>114</v>
      </c>
      <c r="B39" s="184" t="s">
        <v>18</v>
      </c>
      <c r="C39" s="196">
        <v>1398.66</v>
      </c>
      <c r="D39" s="184" t="s">
        <v>114</v>
      </c>
      <c r="E39" s="184" t="s">
        <v>256</v>
      </c>
      <c r="F39" s="196">
        <v>1398.66</v>
      </c>
      <c r="G39" s="196">
        <v>1398.66</v>
      </c>
      <c r="H39" s="196">
        <v>0</v>
      </c>
      <c r="I39" s="196">
        <v>0</v>
      </c>
    </row>
    <row r="40" ht="19.5" customHeight="1" spans="1:9">
      <c r="A40" s="185" t="s">
        <v>257</v>
      </c>
      <c r="B40" s="185"/>
      <c r="C40" s="185"/>
      <c r="D40" s="185"/>
      <c r="E40" s="185"/>
      <c r="F40" s="185"/>
      <c r="G40" s="185"/>
      <c r="H40" s="185"/>
      <c r="I40" s="1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I27" sqref="I27"/>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850</v>
      </c>
    </row>
    <row r="4" s="50" customFormat="1" ht="18" customHeight="1" spans="1:256">
      <c r="A4" s="12" t="s">
        <v>734</v>
      </c>
      <c r="B4" s="12"/>
      <c r="C4" s="38" t="s">
        <v>787</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849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10</v>
      </c>
      <c r="E7" s="11">
        <f t="shared" si="0"/>
        <v>10</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10</v>
      </c>
      <c r="E8" s="11">
        <v>10</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7"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56" customHeight="1" spans="1:10">
      <c r="A16" s="25"/>
      <c r="B16" s="26" t="s">
        <v>672</v>
      </c>
      <c r="C16" s="30" t="s">
        <v>846</v>
      </c>
      <c r="D16" s="31"/>
      <c r="E16" s="12" t="s">
        <v>761</v>
      </c>
      <c r="F16" s="32">
        <v>0.9</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6" customHeight="1" spans="1:10">
      <c r="A20" s="25"/>
      <c r="B20" s="25" t="s">
        <v>759</v>
      </c>
      <c r="C20" s="30" t="s">
        <v>847</v>
      </c>
      <c r="D20" s="31"/>
      <c r="E20" s="12" t="s">
        <v>761</v>
      </c>
      <c r="F20" s="32">
        <v>0.95</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J27" sqref="J27"/>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851</v>
      </c>
    </row>
    <row r="4" s="50" customFormat="1" ht="18" customHeight="1" spans="1:256">
      <c r="A4" s="12" t="s">
        <v>734</v>
      </c>
      <c r="B4" s="12"/>
      <c r="C4" s="38" t="s">
        <v>852</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849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1.41</v>
      </c>
      <c r="E7" s="11">
        <f t="shared" si="0"/>
        <v>1.41</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1.41</v>
      </c>
      <c r="E8" s="11">
        <v>1.41</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853</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t="s">
        <v>854</v>
      </c>
      <c r="D15" s="199" t="s">
        <v>754</v>
      </c>
      <c r="E15" s="12" t="s">
        <v>761</v>
      </c>
      <c r="F15" s="28" t="s">
        <v>855</v>
      </c>
      <c r="G15" s="33" t="s">
        <v>630</v>
      </c>
      <c r="H15" s="33">
        <v>50</v>
      </c>
      <c r="I15" s="33">
        <v>50</v>
      </c>
      <c r="J15" s="33"/>
    </row>
    <row r="16" s="43" customFormat="1" ht="33" customHeight="1" spans="1:10">
      <c r="A16" s="25"/>
      <c r="B16" s="26" t="s">
        <v>672</v>
      </c>
      <c r="C16" s="30"/>
      <c r="D16" s="31"/>
      <c r="E16" s="12"/>
      <c r="F16" s="32"/>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6" customHeight="1" spans="1:10">
      <c r="A20" s="25"/>
      <c r="B20" s="25" t="s">
        <v>759</v>
      </c>
      <c r="C20" s="30" t="s">
        <v>856</v>
      </c>
      <c r="D20" s="31"/>
      <c r="E20" s="200" t="s">
        <v>755</v>
      </c>
      <c r="F20" s="32">
        <v>0.8</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857</v>
      </c>
      <c r="D23" s="31"/>
      <c r="E23" s="38" t="s">
        <v>755</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4" workbookViewId="0">
      <selection activeCell="H27" sqref="H27"/>
    </sheetView>
  </sheetViews>
  <sheetFormatPr defaultColWidth="9" defaultRowHeight="13.5"/>
  <cols>
    <col min="1" max="2" width="11.1" style="43" customWidth="1"/>
    <col min="3" max="3" width="14.6" style="43" customWidth="1"/>
    <col min="4" max="4" width="11.3" style="43" customWidth="1"/>
    <col min="5" max="5" width="12.7" style="43" customWidth="1"/>
    <col min="6" max="6" width="13.5"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858</v>
      </c>
    </row>
    <row r="4" s="50" customFormat="1" ht="18" customHeight="1" spans="1:256">
      <c r="A4" s="12" t="s">
        <v>734</v>
      </c>
      <c r="B4" s="12"/>
      <c r="C4" s="38" t="s">
        <v>859</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849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10.32</v>
      </c>
      <c r="E7" s="11">
        <f t="shared" si="0"/>
        <v>10.32</v>
      </c>
      <c r="F7" s="11">
        <f t="shared" si="0"/>
        <v>9.31</v>
      </c>
      <c r="G7" s="12">
        <v>10</v>
      </c>
      <c r="H7" s="54">
        <f>F7/E7</f>
        <v>0.902131782945736</v>
      </c>
      <c r="I7" s="13">
        <f>H7*G7</f>
        <v>9.02131782945736</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c r="E8" s="11"/>
      <c r="F8" s="11"/>
      <c r="G8" s="12" t="s">
        <v>526</v>
      </c>
      <c r="H8" s="54"/>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v>10.32</v>
      </c>
      <c r="E9" s="11">
        <v>10.32</v>
      </c>
      <c r="F9" s="11">
        <v>9.31</v>
      </c>
      <c r="G9" s="12" t="s">
        <v>526</v>
      </c>
      <c r="H9" s="54">
        <f>F9/E9</f>
        <v>0.902131782945736</v>
      </c>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860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39" customHeight="1" spans="1:10">
      <c r="A15" s="25" t="s">
        <v>664</v>
      </c>
      <c r="B15" s="26" t="s">
        <v>666</v>
      </c>
      <c r="C15" s="30" t="s">
        <v>861</v>
      </c>
      <c r="D15" s="199" t="s">
        <v>754</v>
      </c>
      <c r="E15" s="12" t="s">
        <v>761</v>
      </c>
      <c r="F15" s="29" t="s">
        <v>862</v>
      </c>
      <c r="G15" s="29" t="s">
        <v>630</v>
      </c>
      <c r="H15" s="29">
        <v>50</v>
      </c>
      <c r="I15" s="29">
        <v>50</v>
      </c>
      <c r="J15" s="33"/>
    </row>
    <row r="16" s="43" customFormat="1" ht="28" customHeight="1" spans="1:10">
      <c r="A16" s="25"/>
      <c r="B16" s="26" t="s">
        <v>672</v>
      </c>
      <c r="C16" s="27" t="s">
        <v>863</v>
      </c>
      <c r="D16" s="31"/>
      <c r="E16" s="12" t="s">
        <v>761</v>
      </c>
      <c r="F16" s="201" t="s">
        <v>864</v>
      </c>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6" t="s">
        <v>758</v>
      </c>
      <c r="C19" s="27"/>
      <c r="D19" s="31"/>
      <c r="E19" s="12"/>
      <c r="F19" s="65"/>
      <c r="G19" s="33"/>
      <c r="H19" s="33"/>
      <c r="I19" s="33"/>
      <c r="J19" s="33"/>
    </row>
    <row r="20" s="43" customFormat="1" ht="36" customHeight="1" spans="1:10">
      <c r="A20" s="25"/>
      <c r="B20" s="25" t="s">
        <v>759</v>
      </c>
      <c r="C20" s="30" t="s">
        <v>865</v>
      </c>
      <c r="D20" s="31"/>
      <c r="E20" s="200" t="s">
        <v>755</v>
      </c>
      <c r="F20" s="32" t="s">
        <v>866</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867</v>
      </c>
      <c r="D23" s="31"/>
      <c r="E23" s="38" t="s">
        <v>755</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99.0213178294574</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G15:G16"/>
    <mergeCell ref="H13:H14"/>
    <mergeCell ref="H15:H16"/>
    <mergeCell ref="I13:I14"/>
    <mergeCell ref="I15:I16"/>
    <mergeCell ref="J13:J14"/>
    <mergeCell ref="A6:B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I27" sqref="I27"/>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868</v>
      </c>
    </row>
    <row r="4" s="50" customFormat="1" ht="18" customHeight="1" spans="1:256">
      <c r="A4" s="12" t="s">
        <v>734</v>
      </c>
      <c r="B4" s="12"/>
      <c r="C4" s="38" t="s">
        <v>869</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849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4.8</v>
      </c>
      <c r="E7" s="11">
        <f t="shared" si="0"/>
        <v>4.8</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c r="E8" s="11"/>
      <c r="F8" s="11"/>
      <c r="G8" s="12" t="s">
        <v>526</v>
      </c>
      <c r="H8" s="54"/>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v>4.8</v>
      </c>
      <c r="E9" s="11">
        <v>4.8</v>
      </c>
      <c r="F9" s="11">
        <v>0</v>
      </c>
      <c r="G9" s="12" t="s">
        <v>526</v>
      </c>
      <c r="H9" s="54">
        <f>F9/E9</f>
        <v>0</v>
      </c>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860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46" customHeight="1" spans="1:10">
      <c r="A15" s="25" t="s">
        <v>664</v>
      </c>
      <c r="B15" s="26" t="s">
        <v>666</v>
      </c>
      <c r="C15" s="30" t="s">
        <v>861</v>
      </c>
      <c r="D15" s="199" t="s">
        <v>754</v>
      </c>
      <c r="E15" s="12" t="s">
        <v>761</v>
      </c>
      <c r="F15" s="29" t="s">
        <v>862</v>
      </c>
      <c r="G15" s="29" t="s">
        <v>630</v>
      </c>
      <c r="H15" s="29">
        <v>50</v>
      </c>
      <c r="I15" s="29">
        <v>50</v>
      </c>
      <c r="J15" s="33"/>
    </row>
    <row r="16" s="43" customFormat="1" ht="28" customHeight="1" spans="1:10">
      <c r="A16" s="25"/>
      <c r="B16" s="26" t="s">
        <v>672</v>
      </c>
      <c r="C16" s="27" t="s">
        <v>863</v>
      </c>
      <c r="D16" s="31"/>
      <c r="E16" s="12" t="s">
        <v>761</v>
      </c>
      <c r="F16" s="201" t="s">
        <v>864</v>
      </c>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6" t="s">
        <v>758</v>
      </c>
      <c r="C19" s="27"/>
      <c r="D19" s="31"/>
      <c r="E19" s="12"/>
      <c r="F19" s="65"/>
      <c r="G19" s="33"/>
      <c r="H19" s="33"/>
      <c r="I19" s="33"/>
      <c r="J19" s="33"/>
    </row>
    <row r="20" s="43" customFormat="1" ht="36" customHeight="1" spans="1:10">
      <c r="A20" s="25"/>
      <c r="B20" s="25" t="s">
        <v>759</v>
      </c>
      <c r="C20" s="30" t="s">
        <v>865</v>
      </c>
      <c r="D20" s="31"/>
      <c r="E20" s="200" t="s">
        <v>755</v>
      </c>
      <c r="F20" s="32" t="s">
        <v>866</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867</v>
      </c>
      <c r="D23" s="31"/>
      <c r="E23" s="38" t="s">
        <v>755</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G15:G16"/>
    <mergeCell ref="H13:H14"/>
    <mergeCell ref="H15:H16"/>
    <mergeCell ref="I13:I14"/>
    <mergeCell ref="I15:I16"/>
    <mergeCell ref="J13:J14"/>
    <mergeCell ref="A6:B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I27" sqref="I27"/>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870</v>
      </c>
    </row>
    <row r="4" s="50" customFormat="1" ht="18" customHeight="1" spans="1:256">
      <c r="A4" s="12" t="s">
        <v>734</v>
      </c>
      <c r="B4" s="12"/>
      <c r="C4" s="38" t="s">
        <v>871</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849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4.8</v>
      </c>
      <c r="E7" s="11">
        <f t="shared" si="0"/>
        <v>4.8</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4.8</v>
      </c>
      <c r="E8" s="11">
        <v>4.8</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860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48" customHeight="1" spans="1:10">
      <c r="A15" s="25" t="s">
        <v>664</v>
      </c>
      <c r="B15" s="26" t="s">
        <v>666</v>
      </c>
      <c r="C15" s="30" t="s">
        <v>861</v>
      </c>
      <c r="D15" s="199" t="s">
        <v>754</v>
      </c>
      <c r="E15" s="12" t="s">
        <v>761</v>
      </c>
      <c r="F15" s="29" t="s">
        <v>862</v>
      </c>
      <c r="G15" s="29" t="s">
        <v>630</v>
      </c>
      <c r="H15" s="29">
        <v>50</v>
      </c>
      <c r="I15" s="29">
        <v>50</v>
      </c>
      <c r="J15" s="33"/>
    </row>
    <row r="16" s="43" customFormat="1" ht="27" customHeight="1" spans="1:10">
      <c r="A16" s="25"/>
      <c r="B16" s="26" t="s">
        <v>672</v>
      </c>
      <c r="C16" s="27" t="s">
        <v>863</v>
      </c>
      <c r="D16" s="31"/>
      <c r="E16" s="12" t="s">
        <v>761</v>
      </c>
      <c r="F16" s="201" t="s">
        <v>864</v>
      </c>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6" t="s">
        <v>758</v>
      </c>
      <c r="C19" s="27"/>
      <c r="D19" s="31"/>
      <c r="E19" s="12"/>
      <c r="F19" s="65"/>
      <c r="G19" s="33"/>
      <c r="H19" s="33"/>
      <c r="I19" s="33"/>
      <c r="J19" s="33"/>
    </row>
    <row r="20" s="43" customFormat="1" ht="36" customHeight="1" spans="1:10">
      <c r="A20" s="25"/>
      <c r="B20" s="25" t="s">
        <v>759</v>
      </c>
      <c r="C20" s="30" t="s">
        <v>865</v>
      </c>
      <c r="D20" s="31"/>
      <c r="E20" s="200" t="s">
        <v>755</v>
      </c>
      <c r="F20" s="32" t="s">
        <v>866</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867</v>
      </c>
      <c r="D23" s="31"/>
      <c r="E23" s="38" t="s">
        <v>755</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G15:G16"/>
    <mergeCell ref="H13:H14"/>
    <mergeCell ref="H15:H16"/>
    <mergeCell ref="I13:I14"/>
    <mergeCell ref="I15:I16"/>
    <mergeCell ref="J13:J14"/>
    <mergeCell ref="A6:B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4" workbookViewId="0">
      <selection activeCell="I26" sqref="I26"/>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872</v>
      </c>
    </row>
    <row r="4" s="50" customFormat="1" ht="18" customHeight="1" spans="1:256">
      <c r="A4" s="12" t="s">
        <v>734</v>
      </c>
      <c r="B4" s="12"/>
      <c r="C4" s="38" t="s">
        <v>873</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849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2</v>
      </c>
      <c r="E7" s="11">
        <f t="shared" si="0"/>
        <v>2</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2</v>
      </c>
      <c r="E8" s="11">
        <v>2</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860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63" customHeight="1" spans="1:10">
      <c r="A15" s="25" t="s">
        <v>664</v>
      </c>
      <c r="B15" s="26" t="s">
        <v>666</v>
      </c>
      <c r="C15" s="30" t="s">
        <v>861</v>
      </c>
      <c r="D15" s="199" t="s">
        <v>754</v>
      </c>
      <c r="E15" s="12" t="s">
        <v>761</v>
      </c>
      <c r="F15" s="29" t="s">
        <v>862</v>
      </c>
      <c r="G15" s="29" t="s">
        <v>630</v>
      </c>
      <c r="H15" s="29">
        <v>50</v>
      </c>
      <c r="I15" s="29">
        <v>50</v>
      </c>
      <c r="J15" s="33"/>
    </row>
    <row r="16" s="43" customFormat="1" ht="31" customHeight="1" spans="1:10">
      <c r="A16" s="25"/>
      <c r="B16" s="26" t="s">
        <v>672</v>
      </c>
      <c r="C16" s="27" t="s">
        <v>863</v>
      </c>
      <c r="D16" s="31"/>
      <c r="E16" s="12" t="s">
        <v>761</v>
      </c>
      <c r="F16" s="201" t="s">
        <v>864</v>
      </c>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6" t="s">
        <v>758</v>
      </c>
      <c r="C19" s="27"/>
      <c r="D19" s="31"/>
      <c r="E19" s="12"/>
      <c r="F19" s="65"/>
      <c r="G19" s="33"/>
      <c r="H19" s="33"/>
      <c r="I19" s="33"/>
      <c r="J19" s="33"/>
    </row>
    <row r="20" s="43" customFormat="1" ht="36" customHeight="1" spans="1:10">
      <c r="A20" s="25"/>
      <c r="B20" s="25" t="s">
        <v>759</v>
      </c>
      <c r="C20" s="30" t="s">
        <v>865</v>
      </c>
      <c r="D20" s="31"/>
      <c r="E20" s="200" t="s">
        <v>755</v>
      </c>
      <c r="F20" s="32" t="s">
        <v>866</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867</v>
      </c>
      <c r="D23" s="31"/>
      <c r="E23" s="38" t="s">
        <v>755</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G15:G16"/>
    <mergeCell ref="H13:H14"/>
    <mergeCell ref="H15:H16"/>
    <mergeCell ref="I13:I14"/>
    <mergeCell ref="I15:I16"/>
    <mergeCell ref="J13:J14"/>
    <mergeCell ref="A6:B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4" workbookViewId="0">
      <selection activeCell="I26" sqref="I26"/>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874</v>
      </c>
    </row>
    <row r="4" s="50" customFormat="1" ht="18" customHeight="1" spans="1:256">
      <c r="A4" s="12" t="s">
        <v>734</v>
      </c>
      <c r="B4" s="12"/>
      <c r="C4" s="38" t="s">
        <v>875</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849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45.2</v>
      </c>
      <c r="E7" s="11">
        <f t="shared" si="0"/>
        <v>45.2</v>
      </c>
      <c r="F7" s="11">
        <f t="shared" si="0"/>
        <v>26.36</v>
      </c>
      <c r="G7" s="12">
        <v>10</v>
      </c>
      <c r="H7" s="54">
        <f>F7/E7</f>
        <v>0.583185840707965</v>
      </c>
      <c r="I7" s="13">
        <f>H7*G7</f>
        <v>5.83185840707965</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45.2</v>
      </c>
      <c r="E8" s="11">
        <v>45.2</v>
      </c>
      <c r="F8" s="11">
        <v>26.36</v>
      </c>
      <c r="G8" s="12" t="s">
        <v>526</v>
      </c>
      <c r="H8" s="54">
        <f>F8/E8</f>
        <v>0.583185840707965</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860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45" customHeight="1" spans="1:10">
      <c r="A15" s="25" t="s">
        <v>664</v>
      </c>
      <c r="B15" s="26" t="s">
        <v>666</v>
      </c>
      <c r="C15" s="30" t="s">
        <v>861</v>
      </c>
      <c r="D15" s="199" t="s">
        <v>754</v>
      </c>
      <c r="E15" s="12" t="s">
        <v>761</v>
      </c>
      <c r="F15" s="29" t="s">
        <v>862</v>
      </c>
      <c r="G15" s="29" t="s">
        <v>630</v>
      </c>
      <c r="H15" s="29">
        <v>50</v>
      </c>
      <c r="I15" s="29">
        <v>50</v>
      </c>
      <c r="J15" s="33"/>
    </row>
    <row r="16" s="43" customFormat="1" ht="27" customHeight="1" spans="1:10">
      <c r="A16" s="25"/>
      <c r="B16" s="26" t="s">
        <v>672</v>
      </c>
      <c r="C16" s="27" t="s">
        <v>863</v>
      </c>
      <c r="D16" s="31"/>
      <c r="E16" s="12" t="s">
        <v>761</v>
      </c>
      <c r="F16" s="201" t="s">
        <v>864</v>
      </c>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6" t="s">
        <v>758</v>
      </c>
      <c r="C19" s="27"/>
      <c r="D19" s="31"/>
      <c r="E19" s="12"/>
      <c r="F19" s="65"/>
      <c r="G19" s="33"/>
      <c r="H19" s="33"/>
      <c r="I19" s="33"/>
      <c r="J19" s="33"/>
    </row>
    <row r="20" s="43" customFormat="1" ht="36" customHeight="1" spans="1:10">
      <c r="A20" s="25"/>
      <c r="B20" s="25" t="s">
        <v>759</v>
      </c>
      <c r="C20" s="30" t="s">
        <v>865</v>
      </c>
      <c r="D20" s="31"/>
      <c r="E20" s="200" t="s">
        <v>755</v>
      </c>
      <c r="F20" s="32" t="s">
        <v>866</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867</v>
      </c>
      <c r="D23" s="31"/>
      <c r="E23" s="38" t="s">
        <v>755</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95.8318584070797</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G15:G16"/>
    <mergeCell ref="H13:H14"/>
    <mergeCell ref="H15:H16"/>
    <mergeCell ref="I13:I14"/>
    <mergeCell ref="I15:I16"/>
    <mergeCell ref="J13:J14"/>
    <mergeCell ref="A6:B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topLeftCell="A18" workbookViewId="0">
      <selection activeCell="H31" sqref="H31"/>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876</v>
      </c>
    </row>
    <row r="4" s="50" customFormat="1" ht="18" customHeight="1" spans="1:256">
      <c r="A4" s="12" t="s">
        <v>734</v>
      </c>
      <c r="B4" s="12"/>
      <c r="C4" s="38" t="s">
        <v>877</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849</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10</v>
      </c>
      <c r="E7" s="11">
        <f t="shared" si="0"/>
        <v>10</v>
      </c>
      <c r="F7" s="11">
        <f t="shared" si="0"/>
        <v>0.4</v>
      </c>
      <c r="G7" s="12">
        <v>10</v>
      </c>
      <c r="H7" s="54">
        <f>F7/E7</f>
        <v>0.04</v>
      </c>
      <c r="I7" s="13">
        <f>H7*G7</f>
        <v>0.4</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10</v>
      </c>
      <c r="E8" s="11">
        <v>10</v>
      </c>
      <c r="F8" s="11">
        <v>0.4</v>
      </c>
      <c r="G8" s="12" t="s">
        <v>526</v>
      </c>
      <c r="H8" s="54">
        <f>F8/E8</f>
        <v>0.04</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87" customHeight="1" spans="1:10">
      <c r="A12" s="12"/>
      <c r="B12" s="55" t="s">
        <v>878</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9"/>
      <c r="G15" s="33"/>
      <c r="H15" s="33"/>
      <c r="I15" s="33"/>
      <c r="J15" s="33"/>
    </row>
    <row r="16" s="43" customFormat="1" ht="18" customHeight="1" spans="1:10">
      <c r="A16" s="25"/>
      <c r="B16" s="26" t="s">
        <v>672</v>
      </c>
      <c r="C16" s="27" t="s">
        <v>691</v>
      </c>
      <c r="D16" s="31"/>
      <c r="E16" s="200" t="s">
        <v>755</v>
      </c>
      <c r="F16" s="202" t="s">
        <v>879</v>
      </c>
      <c r="G16" s="29" t="s">
        <v>630</v>
      </c>
      <c r="H16" s="29">
        <v>50</v>
      </c>
      <c r="I16" s="29">
        <v>50</v>
      </c>
      <c r="J16" s="33"/>
    </row>
    <row r="17" s="43" customFormat="1" ht="34" customHeight="1" spans="1:10">
      <c r="A17" s="25"/>
      <c r="B17" s="31"/>
      <c r="C17" s="27" t="s">
        <v>692</v>
      </c>
      <c r="D17" s="31"/>
      <c r="E17" s="200" t="s">
        <v>755</v>
      </c>
      <c r="F17" s="202" t="s">
        <v>880</v>
      </c>
      <c r="G17" s="29"/>
      <c r="H17" s="29"/>
      <c r="I17" s="29"/>
      <c r="J17" s="33"/>
    </row>
    <row r="18" s="43" customFormat="1" ht="18" customHeight="1" spans="1:10">
      <c r="A18" s="25"/>
      <c r="B18" s="31"/>
      <c r="C18" s="27" t="s">
        <v>693</v>
      </c>
      <c r="D18" s="31"/>
      <c r="E18" s="200" t="s">
        <v>755</v>
      </c>
      <c r="F18" s="202" t="s">
        <v>880</v>
      </c>
      <c r="G18" s="33"/>
      <c r="H18" s="33"/>
      <c r="I18" s="33"/>
      <c r="J18" s="33"/>
    </row>
    <row r="19" s="43" customFormat="1" ht="18" customHeight="1" spans="1:10">
      <c r="A19" s="25"/>
      <c r="B19" s="26" t="s">
        <v>694</v>
      </c>
      <c r="C19" s="30"/>
      <c r="D19" s="31"/>
      <c r="E19" s="12"/>
      <c r="F19" s="28"/>
      <c r="G19" s="33"/>
      <c r="H19" s="33"/>
      <c r="I19" s="33"/>
      <c r="J19" s="33"/>
    </row>
    <row r="20" s="43" customFormat="1" ht="18" customHeight="1" spans="1:10">
      <c r="A20" s="25"/>
      <c r="B20" s="25" t="s">
        <v>757</v>
      </c>
      <c r="C20" s="30"/>
      <c r="D20" s="31"/>
      <c r="E20" s="12"/>
      <c r="F20" s="28"/>
      <c r="G20" s="33"/>
      <c r="H20" s="33"/>
      <c r="I20" s="33"/>
      <c r="J20" s="33"/>
    </row>
    <row r="21" s="43" customFormat="1" ht="30" customHeight="1" spans="1:10">
      <c r="A21" s="25" t="s">
        <v>696</v>
      </c>
      <c r="B21" s="26" t="s">
        <v>758</v>
      </c>
      <c r="C21" s="27"/>
      <c r="D21" s="31"/>
      <c r="E21" s="12"/>
      <c r="F21" s="65"/>
      <c r="G21" s="33"/>
      <c r="H21" s="33"/>
      <c r="I21" s="33"/>
      <c r="J21" s="33"/>
    </row>
    <row r="22" s="43" customFormat="1" ht="36" customHeight="1" spans="1:10">
      <c r="A22" s="25"/>
      <c r="B22" s="26" t="s">
        <v>759</v>
      </c>
      <c r="C22" s="27" t="s">
        <v>708</v>
      </c>
      <c r="D22" s="31"/>
      <c r="E22" s="12" t="s">
        <v>881</v>
      </c>
      <c r="F22" s="202" t="s">
        <v>12</v>
      </c>
      <c r="G22" s="29" t="s">
        <v>630</v>
      </c>
      <c r="H22" s="29">
        <v>30</v>
      </c>
      <c r="I22" s="29">
        <v>30</v>
      </c>
      <c r="J22" s="33"/>
    </row>
    <row r="23" s="43" customFormat="1" ht="36" customHeight="1" spans="1:10">
      <c r="A23" s="25"/>
      <c r="B23" s="31"/>
      <c r="C23" s="27" t="s">
        <v>711</v>
      </c>
      <c r="D23" s="31"/>
      <c r="E23" s="200" t="s">
        <v>755</v>
      </c>
      <c r="F23" s="202" t="s">
        <v>880</v>
      </c>
      <c r="G23" s="29"/>
      <c r="H23" s="29"/>
      <c r="I23" s="29"/>
      <c r="J23" s="33"/>
    </row>
    <row r="24" s="43" customFormat="1" ht="36" customHeight="1" spans="1:10">
      <c r="A24" s="25"/>
      <c r="B24" s="31"/>
      <c r="C24" s="27" t="s">
        <v>712</v>
      </c>
      <c r="D24" s="31"/>
      <c r="E24" s="200" t="s">
        <v>755</v>
      </c>
      <c r="F24" s="202" t="s">
        <v>713</v>
      </c>
      <c r="G24" s="29"/>
      <c r="H24" s="29"/>
      <c r="I24" s="29"/>
      <c r="J24" s="33"/>
    </row>
    <row r="25" s="43" customFormat="1" ht="36" customHeight="1" spans="1:10">
      <c r="A25" s="25"/>
      <c r="B25" s="34"/>
      <c r="C25" s="27" t="s">
        <v>714</v>
      </c>
      <c r="D25" s="31"/>
      <c r="E25" s="200" t="s">
        <v>755</v>
      </c>
      <c r="F25" s="202" t="s">
        <v>882</v>
      </c>
      <c r="G25" s="33"/>
      <c r="H25" s="33"/>
      <c r="I25" s="33"/>
      <c r="J25" s="33"/>
    </row>
    <row r="26" s="43" customFormat="1" ht="30" customHeight="1" spans="1:10">
      <c r="A26" s="25"/>
      <c r="B26" s="25" t="s">
        <v>762</v>
      </c>
      <c r="C26" s="30"/>
      <c r="D26" s="31"/>
      <c r="E26" s="12"/>
      <c r="F26" s="28"/>
      <c r="G26" s="33"/>
      <c r="H26" s="33"/>
      <c r="I26" s="33"/>
      <c r="J26" s="33"/>
    </row>
    <row r="27" s="43" customFormat="1" ht="30" customHeight="1" spans="1:10">
      <c r="A27" s="25"/>
      <c r="B27" s="35" t="s">
        <v>763</v>
      </c>
      <c r="C27" s="30"/>
      <c r="D27" s="31"/>
      <c r="E27" s="12"/>
      <c r="F27" s="28"/>
      <c r="G27" s="33"/>
      <c r="H27" s="33"/>
      <c r="I27" s="33"/>
      <c r="J27" s="33"/>
    </row>
    <row r="28" s="43" customFormat="1" ht="30" customHeight="1" spans="1:10">
      <c r="A28" s="36" t="s">
        <v>716</v>
      </c>
      <c r="B28" s="37" t="s">
        <v>764</v>
      </c>
      <c r="C28" s="30" t="s">
        <v>724</v>
      </c>
      <c r="D28" s="31"/>
      <c r="E28" s="38" t="s">
        <v>755</v>
      </c>
      <c r="F28" s="32">
        <v>0.9</v>
      </c>
      <c r="G28" s="33" t="s">
        <v>630</v>
      </c>
      <c r="H28" s="33">
        <v>10</v>
      </c>
      <c r="I28" s="33">
        <v>10</v>
      </c>
      <c r="J28" s="45" t="s">
        <v>665</v>
      </c>
    </row>
    <row r="29" s="43" customFormat="1" ht="54" customHeight="1" spans="1:10">
      <c r="A29" s="39" t="s">
        <v>766</v>
      </c>
      <c r="B29" s="39"/>
      <c r="C29" s="39"/>
      <c r="D29" s="39" t="s">
        <v>608</v>
      </c>
      <c r="E29" s="39"/>
      <c r="F29" s="39"/>
      <c r="G29" s="39"/>
      <c r="H29" s="39"/>
      <c r="I29" s="39"/>
      <c r="J29" s="39"/>
    </row>
    <row r="30" s="43" customFormat="1" ht="25.5" customHeight="1" spans="1:10">
      <c r="A30" s="39" t="s">
        <v>767</v>
      </c>
      <c r="B30" s="39"/>
      <c r="C30" s="39"/>
      <c r="D30" s="39"/>
      <c r="E30" s="39"/>
      <c r="F30" s="39"/>
      <c r="G30" s="39"/>
      <c r="H30" s="39">
        <v>100</v>
      </c>
      <c r="I30" s="46">
        <f>SUM(I15:I28)+I12</f>
        <v>90</v>
      </c>
      <c r="J30" s="64" t="s">
        <v>768</v>
      </c>
    </row>
    <row r="31" s="43" customFormat="1" ht="16.95" customHeight="1" spans="1:10">
      <c r="A31" s="41"/>
      <c r="B31" s="41"/>
      <c r="C31" s="41"/>
      <c r="D31" s="41"/>
      <c r="E31" s="41"/>
      <c r="F31" s="41"/>
      <c r="G31" s="41"/>
      <c r="H31" s="41"/>
      <c r="I31" s="41"/>
      <c r="J31" s="48"/>
    </row>
    <row r="32" s="43" customFormat="1" ht="28.95" customHeight="1" spans="1:10">
      <c r="A32" s="42" t="s">
        <v>727</v>
      </c>
      <c r="B32" s="41"/>
      <c r="C32" s="41"/>
      <c r="D32" s="41"/>
      <c r="E32" s="41"/>
      <c r="F32" s="41"/>
      <c r="G32" s="41"/>
      <c r="H32" s="41"/>
      <c r="I32" s="41"/>
      <c r="J32" s="48"/>
    </row>
    <row r="33" s="43" customFormat="1" ht="27" customHeight="1" spans="1:10">
      <c r="A33" s="42" t="s">
        <v>728</v>
      </c>
      <c r="B33" s="42"/>
      <c r="C33" s="42"/>
      <c r="D33" s="42"/>
      <c r="E33" s="42"/>
      <c r="F33" s="42"/>
      <c r="G33" s="42"/>
      <c r="H33" s="42"/>
      <c r="I33" s="42"/>
      <c r="J33" s="42"/>
    </row>
    <row r="34" s="43" customFormat="1" ht="19.05" customHeight="1" spans="1:10">
      <c r="A34" s="42" t="s">
        <v>729</v>
      </c>
      <c r="B34" s="42"/>
      <c r="C34" s="42"/>
      <c r="D34" s="42"/>
      <c r="E34" s="42"/>
      <c r="F34" s="42"/>
      <c r="G34" s="42"/>
      <c r="H34" s="42"/>
      <c r="I34" s="42"/>
      <c r="J34" s="42"/>
    </row>
    <row r="35" s="43" customFormat="1" ht="18" customHeight="1" spans="1:10">
      <c r="A35" s="42" t="s">
        <v>769</v>
      </c>
      <c r="B35" s="42"/>
      <c r="C35" s="42"/>
      <c r="D35" s="42"/>
      <c r="E35" s="42"/>
      <c r="F35" s="42"/>
      <c r="G35" s="42"/>
      <c r="H35" s="42"/>
      <c r="I35" s="42"/>
      <c r="J35" s="42"/>
    </row>
    <row r="36" s="43" customFormat="1" ht="18" customHeight="1" spans="1:10">
      <c r="A36" s="42" t="s">
        <v>770</v>
      </c>
      <c r="B36" s="42"/>
      <c r="C36" s="42"/>
      <c r="D36" s="42"/>
      <c r="E36" s="42"/>
      <c r="F36" s="42"/>
      <c r="G36" s="42"/>
      <c r="H36" s="42"/>
      <c r="I36" s="42"/>
      <c r="J36" s="42"/>
    </row>
    <row r="37" s="43" customFormat="1" ht="18" customHeight="1" spans="1:10">
      <c r="A37" s="42" t="s">
        <v>771</v>
      </c>
      <c r="B37" s="42"/>
      <c r="C37" s="42"/>
      <c r="D37" s="42"/>
      <c r="E37" s="42"/>
      <c r="F37" s="42"/>
      <c r="G37" s="42"/>
      <c r="H37" s="42"/>
      <c r="I37" s="42"/>
      <c r="J37" s="42"/>
    </row>
    <row r="38" s="43" customFormat="1" ht="24" customHeight="1" spans="1:10">
      <c r="A38" s="42" t="s">
        <v>772</v>
      </c>
      <c r="B38" s="42"/>
      <c r="C38" s="42"/>
      <c r="D38" s="42"/>
      <c r="E38" s="42"/>
      <c r="F38" s="42"/>
      <c r="G38" s="42"/>
      <c r="H38" s="42"/>
      <c r="I38" s="42"/>
      <c r="J38" s="42"/>
    </row>
  </sheetData>
  <mergeCells count="4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0"/>
    <mergeCell ref="A21:A27"/>
    <mergeCell ref="B16:B18"/>
    <mergeCell ref="B22:B25"/>
    <mergeCell ref="D15:D28"/>
    <mergeCell ref="G13:G14"/>
    <mergeCell ref="G16:G18"/>
    <mergeCell ref="G22:G25"/>
    <mergeCell ref="H13:H14"/>
    <mergeCell ref="H16:H18"/>
    <mergeCell ref="H22:H25"/>
    <mergeCell ref="I13:I14"/>
    <mergeCell ref="I16:I18"/>
    <mergeCell ref="I22:I25"/>
    <mergeCell ref="J13:J14"/>
    <mergeCell ref="A6:B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I26" sqref="I26"/>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883</v>
      </c>
    </row>
    <row r="4" s="50" customFormat="1" ht="18" customHeight="1" spans="1:256">
      <c r="A4" s="12" t="s">
        <v>734</v>
      </c>
      <c r="B4" s="12"/>
      <c r="C4" s="38" t="s">
        <v>783</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13</v>
      </c>
      <c r="E7" s="11">
        <f t="shared" si="0"/>
        <v>13</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13</v>
      </c>
      <c r="E8" s="11">
        <v>13</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61"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32" customHeight="1" spans="1:10">
      <c r="A15" s="25" t="s">
        <v>664</v>
      </c>
      <c r="B15" s="26" t="s">
        <v>666</v>
      </c>
      <c r="C15" s="30" t="s">
        <v>753</v>
      </c>
      <c r="D15" s="199" t="s">
        <v>754</v>
      </c>
      <c r="E15" s="200" t="s">
        <v>755</v>
      </c>
      <c r="F15" s="28" t="s">
        <v>756</v>
      </c>
      <c r="G15" s="33" t="s">
        <v>630</v>
      </c>
      <c r="H15" s="33">
        <v>50</v>
      </c>
      <c r="I15" s="33">
        <v>50</v>
      </c>
      <c r="J15" s="33"/>
    </row>
    <row r="16" s="43" customFormat="1" ht="18" customHeight="1" spans="1:10">
      <c r="A16" s="25"/>
      <c r="B16" s="26" t="s">
        <v>672</v>
      </c>
      <c r="C16" s="30"/>
      <c r="D16" s="31"/>
      <c r="E16" s="12"/>
      <c r="F16" s="32"/>
      <c r="G16" s="33"/>
      <c r="H16" s="33"/>
      <c r="I16" s="33"/>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0" customHeight="1" spans="1:10">
      <c r="A20" s="25"/>
      <c r="B20" s="25" t="s">
        <v>759</v>
      </c>
      <c r="C20" s="30" t="s">
        <v>760</v>
      </c>
      <c r="D20" s="31"/>
      <c r="E20" s="12" t="s">
        <v>761</v>
      </c>
      <c r="F20" s="32">
        <v>0.9</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I26" sqref="I26"/>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885</v>
      </c>
    </row>
    <row r="4" s="50" customFormat="1" ht="18" customHeight="1" spans="1:256">
      <c r="A4" s="12" t="s">
        <v>734</v>
      </c>
      <c r="B4" s="12"/>
      <c r="C4" s="38" t="s">
        <v>787</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20</v>
      </c>
      <c r="E7" s="11">
        <f t="shared" si="0"/>
        <v>20</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20</v>
      </c>
      <c r="E8" s="11">
        <v>20</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62"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57" customHeight="1" spans="1:10">
      <c r="A16" s="25"/>
      <c r="B16" s="26" t="s">
        <v>672</v>
      </c>
      <c r="C16" s="30" t="s">
        <v>846</v>
      </c>
      <c r="D16" s="31"/>
      <c r="E16" s="12" t="s">
        <v>761</v>
      </c>
      <c r="F16" s="32">
        <v>0.9</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6" customHeight="1" spans="1:10">
      <c r="A20" s="25"/>
      <c r="B20" s="25" t="s">
        <v>759</v>
      </c>
      <c r="C20" s="30" t="s">
        <v>847</v>
      </c>
      <c r="D20" s="31"/>
      <c r="E20" s="12" t="s">
        <v>761</v>
      </c>
      <c r="F20" s="32">
        <v>0.95</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9" topLeftCell="H10" activePane="bottomRight" state="frozen"/>
      <selection/>
      <selection pane="topRight"/>
      <selection pane="bottomLeft"/>
      <selection pane="bottomRight" activeCell="J3" sqref="J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92" t="s">
        <v>258</v>
      </c>
    </row>
    <row r="2" ht="14.25" spans="20:20">
      <c r="T2" s="183" t="s">
        <v>259</v>
      </c>
    </row>
    <row r="3" ht="14.25" spans="1:20">
      <c r="A3" s="183" t="s">
        <v>2</v>
      </c>
      <c r="T3" s="183" t="s">
        <v>3</v>
      </c>
    </row>
    <row r="4" ht="19.5" customHeight="1" spans="1:20">
      <c r="A4" s="189" t="s">
        <v>6</v>
      </c>
      <c r="B4" s="189"/>
      <c r="C4" s="189"/>
      <c r="D4" s="189"/>
      <c r="E4" s="189" t="s">
        <v>260</v>
      </c>
      <c r="F4" s="189"/>
      <c r="G4" s="189"/>
      <c r="H4" s="189" t="s">
        <v>261</v>
      </c>
      <c r="I4" s="189"/>
      <c r="J4" s="189"/>
      <c r="K4" s="189" t="s">
        <v>262</v>
      </c>
      <c r="L4" s="189"/>
      <c r="M4" s="189"/>
      <c r="N4" s="189"/>
      <c r="O4" s="189"/>
      <c r="P4" s="189" t="s">
        <v>112</v>
      </c>
      <c r="Q4" s="189"/>
      <c r="R4" s="189"/>
      <c r="S4" s="189"/>
      <c r="T4" s="189"/>
    </row>
    <row r="5" ht="19.5" customHeight="1" spans="1:20">
      <c r="A5" s="189" t="s">
        <v>127</v>
      </c>
      <c r="B5" s="189"/>
      <c r="C5" s="189"/>
      <c r="D5" s="189" t="s">
        <v>128</v>
      </c>
      <c r="E5" s="189" t="s">
        <v>134</v>
      </c>
      <c r="F5" s="189" t="s">
        <v>263</v>
      </c>
      <c r="G5" s="189" t="s">
        <v>264</v>
      </c>
      <c r="H5" s="189" t="s">
        <v>134</v>
      </c>
      <c r="I5" s="189" t="s">
        <v>201</v>
      </c>
      <c r="J5" s="189" t="s">
        <v>202</v>
      </c>
      <c r="K5" s="189" t="s">
        <v>134</v>
      </c>
      <c r="L5" s="189" t="s">
        <v>201</v>
      </c>
      <c r="M5" s="189"/>
      <c r="N5" s="189" t="s">
        <v>201</v>
      </c>
      <c r="O5" s="189" t="s">
        <v>202</v>
      </c>
      <c r="P5" s="189" t="s">
        <v>134</v>
      </c>
      <c r="Q5" s="189" t="s">
        <v>263</v>
      </c>
      <c r="R5" s="189" t="s">
        <v>264</v>
      </c>
      <c r="S5" s="189" t="s">
        <v>264</v>
      </c>
      <c r="T5" s="189"/>
    </row>
    <row r="6" ht="19.5" customHeight="1" spans="1:20">
      <c r="A6" s="189"/>
      <c r="B6" s="189"/>
      <c r="C6" s="189"/>
      <c r="D6" s="189"/>
      <c r="E6" s="189"/>
      <c r="F6" s="189"/>
      <c r="G6" s="189" t="s">
        <v>129</v>
      </c>
      <c r="H6" s="189"/>
      <c r="I6" s="189" t="s">
        <v>265</v>
      </c>
      <c r="J6" s="189" t="s">
        <v>129</v>
      </c>
      <c r="K6" s="189"/>
      <c r="L6" s="189" t="s">
        <v>129</v>
      </c>
      <c r="M6" s="189" t="s">
        <v>266</v>
      </c>
      <c r="N6" s="189" t="s">
        <v>265</v>
      </c>
      <c r="O6" s="189" t="s">
        <v>129</v>
      </c>
      <c r="P6" s="189"/>
      <c r="Q6" s="189"/>
      <c r="R6" s="189" t="s">
        <v>129</v>
      </c>
      <c r="S6" s="189" t="s">
        <v>267</v>
      </c>
      <c r="T6" s="189" t="s">
        <v>268</v>
      </c>
    </row>
    <row r="7" ht="19.5" customHeight="1" spans="1:20">
      <c r="A7" s="189"/>
      <c r="B7" s="189"/>
      <c r="C7" s="189"/>
      <c r="D7" s="189"/>
      <c r="E7" s="189"/>
      <c r="F7" s="189"/>
      <c r="G7" s="189"/>
      <c r="H7" s="189"/>
      <c r="I7" s="189"/>
      <c r="J7" s="189"/>
      <c r="K7" s="189"/>
      <c r="L7" s="189"/>
      <c r="M7" s="189"/>
      <c r="N7" s="189"/>
      <c r="O7" s="189"/>
      <c r="P7" s="189"/>
      <c r="Q7" s="189"/>
      <c r="R7" s="189"/>
      <c r="S7" s="189"/>
      <c r="T7" s="189"/>
    </row>
    <row r="8" ht="19.5" customHeight="1" spans="1:20">
      <c r="A8" s="189" t="s">
        <v>131</v>
      </c>
      <c r="B8" s="189" t="s">
        <v>132</v>
      </c>
      <c r="C8" s="189" t="s">
        <v>133</v>
      </c>
      <c r="D8" s="189" t="s">
        <v>10</v>
      </c>
      <c r="E8" s="184" t="s">
        <v>11</v>
      </c>
      <c r="F8" s="184" t="s">
        <v>12</v>
      </c>
      <c r="G8" s="184" t="s">
        <v>20</v>
      </c>
      <c r="H8" s="184" t="s">
        <v>24</v>
      </c>
      <c r="I8" s="184" t="s">
        <v>28</v>
      </c>
      <c r="J8" s="184" t="s">
        <v>33</v>
      </c>
      <c r="K8" s="184" t="s">
        <v>38</v>
      </c>
      <c r="L8" s="184" t="s">
        <v>43</v>
      </c>
      <c r="M8" s="184" t="s">
        <v>47</v>
      </c>
      <c r="N8" s="184" t="s">
        <v>51</v>
      </c>
      <c r="O8" s="184" t="s">
        <v>54</v>
      </c>
      <c r="P8" s="184" t="s">
        <v>57</v>
      </c>
      <c r="Q8" s="184" t="s">
        <v>60</v>
      </c>
      <c r="R8" s="184" t="s">
        <v>63</v>
      </c>
      <c r="S8" s="184" t="s">
        <v>66</v>
      </c>
      <c r="T8" s="184" t="s">
        <v>69</v>
      </c>
    </row>
    <row r="9" ht="19.5" customHeight="1" spans="1:20">
      <c r="A9" s="189"/>
      <c r="B9" s="189"/>
      <c r="C9" s="189"/>
      <c r="D9" s="189" t="s">
        <v>134</v>
      </c>
      <c r="E9" s="195">
        <f t="shared" ref="E9:T9" si="0">E10+E13+E25+E35+E40</f>
        <v>0</v>
      </c>
      <c r="F9" s="195">
        <f t="shared" si="0"/>
        <v>0</v>
      </c>
      <c r="G9" s="195">
        <f t="shared" si="0"/>
        <v>0</v>
      </c>
      <c r="H9" s="195">
        <f t="shared" si="0"/>
        <v>1398.66</v>
      </c>
      <c r="I9" s="195">
        <f t="shared" si="0"/>
        <v>1244.8</v>
      </c>
      <c r="J9" s="195">
        <f t="shared" si="0"/>
        <v>153.86</v>
      </c>
      <c r="K9" s="195">
        <f t="shared" si="0"/>
        <v>1398.66</v>
      </c>
      <c r="L9" s="195">
        <f t="shared" si="0"/>
        <v>1244.8</v>
      </c>
      <c r="M9" s="195">
        <f t="shared" si="0"/>
        <v>1189.36</v>
      </c>
      <c r="N9" s="195">
        <f t="shared" si="0"/>
        <v>55.44</v>
      </c>
      <c r="O9" s="195">
        <f t="shared" si="0"/>
        <v>153.86</v>
      </c>
      <c r="P9" s="195">
        <f t="shared" si="0"/>
        <v>0</v>
      </c>
      <c r="Q9" s="195">
        <f t="shared" si="0"/>
        <v>0</v>
      </c>
      <c r="R9" s="195">
        <f t="shared" si="0"/>
        <v>0</v>
      </c>
      <c r="S9" s="195">
        <f t="shared" si="0"/>
        <v>0</v>
      </c>
      <c r="T9" s="195">
        <f t="shared" si="0"/>
        <v>0</v>
      </c>
    </row>
    <row r="10" ht="19.5" customHeight="1" spans="1:20">
      <c r="A10" s="185" t="s">
        <v>135</v>
      </c>
      <c r="B10" s="185"/>
      <c r="C10" s="185"/>
      <c r="D10" s="185" t="s">
        <v>136</v>
      </c>
      <c r="E10" s="196">
        <v>0</v>
      </c>
      <c r="F10" s="196">
        <v>0</v>
      </c>
      <c r="G10" s="196">
        <v>0</v>
      </c>
      <c r="H10" s="196">
        <v>18.04</v>
      </c>
      <c r="I10" s="196">
        <v>18.04</v>
      </c>
      <c r="J10" s="196">
        <v>0</v>
      </c>
      <c r="K10" s="196">
        <v>18.04</v>
      </c>
      <c r="L10" s="196">
        <v>18.04</v>
      </c>
      <c r="M10" s="196">
        <v>18.04</v>
      </c>
      <c r="N10" s="196">
        <v>0</v>
      </c>
      <c r="O10" s="196">
        <v>0</v>
      </c>
      <c r="P10" s="196">
        <v>0</v>
      </c>
      <c r="Q10" s="196">
        <v>0</v>
      </c>
      <c r="R10" s="196">
        <v>0</v>
      </c>
      <c r="S10" s="196">
        <v>0</v>
      </c>
      <c r="T10" s="196">
        <v>0</v>
      </c>
    </row>
    <row r="11" ht="19.5" customHeight="1" spans="1:20">
      <c r="A11" s="185" t="s">
        <v>137</v>
      </c>
      <c r="B11" s="185"/>
      <c r="C11" s="185"/>
      <c r="D11" s="185" t="s">
        <v>138</v>
      </c>
      <c r="E11" s="196">
        <v>0</v>
      </c>
      <c r="F11" s="196">
        <v>0</v>
      </c>
      <c r="G11" s="196">
        <v>0</v>
      </c>
      <c r="H11" s="196">
        <v>18.04</v>
      </c>
      <c r="I11" s="196">
        <v>18.04</v>
      </c>
      <c r="J11" s="196">
        <v>0</v>
      </c>
      <c r="K11" s="196">
        <v>18.04</v>
      </c>
      <c r="L11" s="196">
        <v>18.04</v>
      </c>
      <c r="M11" s="196">
        <v>18.04</v>
      </c>
      <c r="N11" s="196">
        <v>0</v>
      </c>
      <c r="O11" s="196">
        <v>0</v>
      </c>
      <c r="P11" s="196">
        <v>0</v>
      </c>
      <c r="Q11" s="196">
        <v>0</v>
      </c>
      <c r="R11" s="196">
        <v>0</v>
      </c>
      <c r="S11" s="196">
        <v>0</v>
      </c>
      <c r="T11" s="196">
        <v>0</v>
      </c>
    </row>
    <row r="12" ht="19.5" customHeight="1" spans="1:20">
      <c r="A12" s="185" t="s">
        <v>139</v>
      </c>
      <c r="B12" s="185"/>
      <c r="C12" s="185"/>
      <c r="D12" s="185" t="s">
        <v>140</v>
      </c>
      <c r="E12" s="196">
        <v>0</v>
      </c>
      <c r="F12" s="196">
        <v>0</v>
      </c>
      <c r="G12" s="196">
        <v>0</v>
      </c>
      <c r="H12" s="196">
        <v>18.04</v>
      </c>
      <c r="I12" s="196">
        <v>18.04</v>
      </c>
      <c r="J12" s="196">
        <v>0</v>
      </c>
      <c r="K12" s="196">
        <v>18.04</v>
      </c>
      <c r="L12" s="196">
        <v>18.04</v>
      </c>
      <c r="M12" s="196">
        <v>18.04</v>
      </c>
      <c r="N12" s="196">
        <v>0</v>
      </c>
      <c r="O12" s="196">
        <v>0</v>
      </c>
      <c r="P12" s="196">
        <v>0</v>
      </c>
      <c r="Q12" s="196">
        <v>0</v>
      </c>
      <c r="R12" s="196">
        <v>0</v>
      </c>
      <c r="S12" s="196">
        <v>0</v>
      </c>
      <c r="T12" s="196">
        <v>0</v>
      </c>
    </row>
    <row r="13" ht="19.5" customHeight="1" spans="1:20">
      <c r="A13" s="185" t="s">
        <v>141</v>
      </c>
      <c r="B13" s="185"/>
      <c r="C13" s="185"/>
      <c r="D13" s="185" t="s">
        <v>142</v>
      </c>
      <c r="E13" s="196">
        <v>0</v>
      </c>
      <c r="F13" s="196">
        <v>0</v>
      </c>
      <c r="G13" s="196">
        <v>0</v>
      </c>
      <c r="H13" s="196">
        <v>970.24</v>
      </c>
      <c r="I13" s="196">
        <v>816.38</v>
      </c>
      <c r="J13" s="196">
        <v>153.86</v>
      </c>
      <c r="K13" s="196">
        <v>970.24</v>
      </c>
      <c r="L13" s="196">
        <v>816.38</v>
      </c>
      <c r="M13" s="196">
        <v>763.54</v>
      </c>
      <c r="N13" s="196">
        <v>52.84</v>
      </c>
      <c r="O13" s="196">
        <v>153.86</v>
      </c>
      <c r="P13" s="196">
        <v>0</v>
      </c>
      <c r="Q13" s="196">
        <v>0</v>
      </c>
      <c r="R13" s="196">
        <v>0</v>
      </c>
      <c r="S13" s="196">
        <v>0</v>
      </c>
      <c r="T13" s="196">
        <v>0</v>
      </c>
    </row>
    <row r="14" ht="19.5" customHeight="1" spans="1:20">
      <c r="A14" s="185" t="s">
        <v>143</v>
      </c>
      <c r="B14" s="185"/>
      <c r="C14" s="185"/>
      <c r="D14" s="185" t="s">
        <v>144</v>
      </c>
      <c r="E14" s="196">
        <v>0</v>
      </c>
      <c r="F14" s="196">
        <v>0</v>
      </c>
      <c r="G14" s="196">
        <v>0</v>
      </c>
      <c r="H14" s="196">
        <v>852.11</v>
      </c>
      <c r="I14" s="196">
        <v>742.33</v>
      </c>
      <c r="J14" s="196">
        <v>109.79</v>
      </c>
      <c r="K14" s="196">
        <v>852.11</v>
      </c>
      <c r="L14" s="196">
        <v>742.33</v>
      </c>
      <c r="M14" s="196">
        <v>692.44</v>
      </c>
      <c r="N14" s="196">
        <v>49.88</v>
      </c>
      <c r="O14" s="196">
        <v>109.79</v>
      </c>
      <c r="P14" s="196">
        <v>0</v>
      </c>
      <c r="Q14" s="196">
        <v>0</v>
      </c>
      <c r="R14" s="196">
        <v>0</v>
      </c>
      <c r="S14" s="196">
        <v>0</v>
      </c>
      <c r="T14" s="196">
        <v>0</v>
      </c>
    </row>
    <row r="15" ht="19.5" customHeight="1" spans="1:20">
      <c r="A15" s="185" t="s">
        <v>145</v>
      </c>
      <c r="B15" s="185"/>
      <c r="C15" s="185"/>
      <c r="D15" s="185" t="s">
        <v>140</v>
      </c>
      <c r="E15" s="196">
        <v>0</v>
      </c>
      <c r="F15" s="196">
        <v>0</v>
      </c>
      <c r="G15" s="196">
        <v>0</v>
      </c>
      <c r="H15" s="196">
        <v>270.76</v>
      </c>
      <c r="I15" s="196">
        <v>264.79</v>
      </c>
      <c r="J15" s="196">
        <v>5.98</v>
      </c>
      <c r="K15" s="196">
        <v>270.76</v>
      </c>
      <c r="L15" s="196">
        <v>264.79</v>
      </c>
      <c r="M15" s="196">
        <v>235.04</v>
      </c>
      <c r="N15" s="196">
        <v>29.75</v>
      </c>
      <c r="O15" s="196">
        <v>5.98</v>
      </c>
      <c r="P15" s="196">
        <v>0</v>
      </c>
      <c r="Q15" s="196">
        <v>0</v>
      </c>
      <c r="R15" s="196">
        <v>0</v>
      </c>
      <c r="S15" s="196">
        <v>0</v>
      </c>
      <c r="T15" s="196">
        <v>0</v>
      </c>
    </row>
    <row r="16" ht="19.5" customHeight="1" spans="1:20">
      <c r="A16" s="185" t="s">
        <v>146</v>
      </c>
      <c r="B16" s="185"/>
      <c r="C16" s="185"/>
      <c r="D16" s="185" t="s">
        <v>147</v>
      </c>
      <c r="E16" s="196">
        <v>0</v>
      </c>
      <c r="F16" s="196">
        <v>0</v>
      </c>
      <c r="G16" s="196">
        <v>0</v>
      </c>
      <c r="H16" s="196">
        <v>81</v>
      </c>
      <c r="I16" s="196">
        <v>76.09</v>
      </c>
      <c r="J16" s="196">
        <v>4.91</v>
      </c>
      <c r="K16" s="196">
        <v>81</v>
      </c>
      <c r="L16" s="196">
        <v>76.09</v>
      </c>
      <c r="M16" s="196">
        <v>72.56</v>
      </c>
      <c r="N16" s="196">
        <v>3.53</v>
      </c>
      <c r="O16" s="196">
        <v>4.91</v>
      </c>
      <c r="P16" s="196">
        <v>0</v>
      </c>
      <c r="Q16" s="196">
        <v>0</v>
      </c>
      <c r="R16" s="196">
        <v>0</v>
      </c>
      <c r="S16" s="196">
        <v>0</v>
      </c>
      <c r="T16" s="196">
        <v>0</v>
      </c>
    </row>
    <row r="17" ht="19.5" customHeight="1" spans="1:20">
      <c r="A17" s="185" t="s">
        <v>148</v>
      </c>
      <c r="B17" s="185"/>
      <c r="C17" s="185"/>
      <c r="D17" s="185" t="s">
        <v>149</v>
      </c>
      <c r="E17" s="196">
        <v>0</v>
      </c>
      <c r="F17" s="196">
        <v>0</v>
      </c>
      <c r="G17" s="196">
        <v>0</v>
      </c>
      <c r="H17" s="196">
        <v>401.45</v>
      </c>
      <c r="I17" s="196">
        <v>401.45</v>
      </c>
      <c r="J17" s="196">
        <v>0</v>
      </c>
      <c r="K17" s="196">
        <v>401.45</v>
      </c>
      <c r="L17" s="196">
        <v>401.45</v>
      </c>
      <c r="M17" s="196">
        <v>384.85</v>
      </c>
      <c r="N17" s="196">
        <v>16.61</v>
      </c>
      <c r="O17" s="196">
        <v>0</v>
      </c>
      <c r="P17" s="196">
        <v>0</v>
      </c>
      <c r="Q17" s="196">
        <v>0</v>
      </c>
      <c r="R17" s="196">
        <v>0</v>
      </c>
      <c r="S17" s="196">
        <v>0</v>
      </c>
      <c r="T17" s="196">
        <v>0</v>
      </c>
    </row>
    <row r="18" ht="19.5" customHeight="1" spans="1:20">
      <c r="A18" s="185" t="s">
        <v>150</v>
      </c>
      <c r="B18" s="185"/>
      <c r="C18" s="185"/>
      <c r="D18" s="185" t="s">
        <v>151</v>
      </c>
      <c r="E18" s="196">
        <v>0</v>
      </c>
      <c r="F18" s="196">
        <v>0</v>
      </c>
      <c r="G18" s="196">
        <v>0</v>
      </c>
      <c r="H18" s="196">
        <v>1.6</v>
      </c>
      <c r="I18" s="196">
        <v>0</v>
      </c>
      <c r="J18" s="196">
        <v>1.6</v>
      </c>
      <c r="K18" s="196">
        <v>1.6</v>
      </c>
      <c r="L18" s="196">
        <v>0</v>
      </c>
      <c r="M18" s="196">
        <v>0</v>
      </c>
      <c r="N18" s="196">
        <v>0</v>
      </c>
      <c r="O18" s="196">
        <v>1.6</v>
      </c>
      <c r="P18" s="196">
        <v>0</v>
      </c>
      <c r="Q18" s="196">
        <v>0</v>
      </c>
      <c r="R18" s="196">
        <v>0</v>
      </c>
      <c r="S18" s="196">
        <v>0</v>
      </c>
      <c r="T18" s="196">
        <v>0</v>
      </c>
    </row>
    <row r="19" ht="19.5" customHeight="1" spans="1:20">
      <c r="A19" s="185" t="s">
        <v>152</v>
      </c>
      <c r="B19" s="185"/>
      <c r="C19" s="185"/>
      <c r="D19" s="185" t="s">
        <v>153</v>
      </c>
      <c r="E19" s="196">
        <v>0</v>
      </c>
      <c r="F19" s="196">
        <v>0</v>
      </c>
      <c r="G19" s="196">
        <v>0</v>
      </c>
      <c r="H19" s="196">
        <v>5.6</v>
      </c>
      <c r="I19" s="196">
        <v>0</v>
      </c>
      <c r="J19" s="196">
        <v>5.6</v>
      </c>
      <c r="K19" s="196">
        <v>5.6</v>
      </c>
      <c r="L19" s="196">
        <v>0</v>
      </c>
      <c r="M19" s="196">
        <v>0</v>
      </c>
      <c r="N19" s="196">
        <v>0</v>
      </c>
      <c r="O19" s="196">
        <v>5.6</v>
      </c>
      <c r="P19" s="196">
        <v>0</v>
      </c>
      <c r="Q19" s="196">
        <v>0</v>
      </c>
      <c r="R19" s="196">
        <v>0</v>
      </c>
      <c r="S19" s="196">
        <v>0</v>
      </c>
      <c r="T19" s="196">
        <v>0</v>
      </c>
    </row>
    <row r="20" ht="19.5" customHeight="1" spans="1:20">
      <c r="A20" s="185" t="s">
        <v>154</v>
      </c>
      <c r="B20" s="185"/>
      <c r="C20" s="185"/>
      <c r="D20" s="185" t="s">
        <v>155</v>
      </c>
      <c r="E20" s="196">
        <v>0</v>
      </c>
      <c r="F20" s="196">
        <v>0</v>
      </c>
      <c r="G20" s="196">
        <v>0</v>
      </c>
      <c r="H20" s="196">
        <v>91.7</v>
      </c>
      <c r="I20" s="196">
        <v>0</v>
      </c>
      <c r="J20" s="196">
        <v>91.7</v>
      </c>
      <c r="K20" s="196">
        <v>91.7</v>
      </c>
      <c r="L20" s="196">
        <v>0</v>
      </c>
      <c r="M20" s="196">
        <v>0</v>
      </c>
      <c r="N20" s="196">
        <v>0</v>
      </c>
      <c r="O20" s="196">
        <v>91.7</v>
      </c>
      <c r="P20" s="196">
        <v>0</v>
      </c>
      <c r="Q20" s="196">
        <v>0</v>
      </c>
      <c r="R20" s="196">
        <v>0</v>
      </c>
      <c r="S20" s="196">
        <v>0</v>
      </c>
      <c r="T20" s="196">
        <v>0</v>
      </c>
    </row>
    <row r="21" ht="19.5" customHeight="1" spans="1:20">
      <c r="A21" s="185" t="s">
        <v>156</v>
      </c>
      <c r="B21" s="185"/>
      <c r="C21" s="185"/>
      <c r="D21" s="185" t="s">
        <v>157</v>
      </c>
      <c r="E21" s="196">
        <v>0</v>
      </c>
      <c r="F21" s="196">
        <v>0</v>
      </c>
      <c r="G21" s="196">
        <v>0</v>
      </c>
      <c r="H21" s="196">
        <v>110.13</v>
      </c>
      <c r="I21" s="196">
        <v>74.06</v>
      </c>
      <c r="J21" s="196">
        <v>36.07</v>
      </c>
      <c r="K21" s="196">
        <v>110.13</v>
      </c>
      <c r="L21" s="196">
        <v>74.06</v>
      </c>
      <c r="M21" s="196">
        <v>71.1</v>
      </c>
      <c r="N21" s="196">
        <v>2.96</v>
      </c>
      <c r="O21" s="196">
        <v>36.07</v>
      </c>
      <c r="P21" s="196">
        <v>0</v>
      </c>
      <c r="Q21" s="196">
        <v>0</v>
      </c>
      <c r="R21" s="196">
        <v>0</v>
      </c>
      <c r="S21" s="196">
        <v>0</v>
      </c>
      <c r="T21" s="196">
        <v>0</v>
      </c>
    </row>
    <row r="22" ht="19.5" customHeight="1" spans="1:20">
      <c r="A22" s="185" t="s">
        <v>158</v>
      </c>
      <c r="B22" s="185"/>
      <c r="C22" s="185"/>
      <c r="D22" s="185" t="s">
        <v>159</v>
      </c>
      <c r="E22" s="196">
        <v>0</v>
      </c>
      <c r="F22" s="196">
        <v>0</v>
      </c>
      <c r="G22" s="196">
        <v>0</v>
      </c>
      <c r="H22" s="196">
        <v>110.13</v>
      </c>
      <c r="I22" s="196">
        <v>74.06</v>
      </c>
      <c r="J22" s="196">
        <v>36.07</v>
      </c>
      <c r="K22" s="196">
        <v>110.13</v>
      </c>
      <c r="L22" s="196">
        <v>74.06</v>
      </c>
      <c r="M22" s="196">
        <v>71.1</v>
      </c>
      <c r="N22" s="196">
        <v>2.96</v>
      </c>
      <c r="O22" s="196">
        <v>36.07</v>
      </c>
      <c r="P22" s="196">
        <v>0</v>
      </c>
      <c r="Q22" s="196">
        <v>0</v>
      </c>
      <c r="R22" s="196">
        <v>0</v>
      </c>
      <c r="S22" s="196">
        <v>0</v>
      </c>
      <c r="T22" s="196">
        <v>0</v>
      </c>
    </row>
    <row r="23" ht="19.5" customHeight="1" spans="1:20">
      <c r="A23" s="185" t="s">
        <v>160</v>
      </c>
      <c r="B23" s="185"/>
      <c r="C23" s="185"/>
      <c r="D23" s="185" t="s">
        <v>161</v>
      </c>
      <c r="E23" s="196">
        <v>0</v>
      </c>
      <c r="F23" s="196">
        <v>0</v>
      </c>
      <c r="G23" s="196">
        <v>0</v>
      </c>
      <c r="H23" s="196">
        <v>8</v>
      </c>
      <c r="I23" s="196">
        <v>0</v>
      </c>
      <c r="J23" s="196">
        <v>8</v>
      </c>
      <c r="K23" s="196">
        <v>8</v>
      </c>
      <c r="L23" s="196">
        <v>0</v>
      </c>
      <c r="M23" s="196">
        <v>0</v>
      </c>
      <c r="N23" s="196">
        <v>0</v>
      </c>
      <c r="O23" s="196">
        <v>8</v>
      </c>
      <c r="P23" s="196">
        <v>0</v>
      </c>
      <c r="Q23" s="196">
        <v>0</v>
      </c>
      <c r="R23" s="196">
        <v>0</v>
      </c>
      <c r="S23" s="196">
        <v>0</v>
      </c>
      <c r="T23" s="196">
        <v>0</v>
      </c>
    </row>
    <row r="24" ht="19.5" customHeight="1" spans="1:20">
      <c r="A24" s="185" t="s">
        <v>162</v>
      </c>
      <c r="B24" s="185"/>
      <c r="C24" s="185"/>
      <c r="D24" s="185" t="s">
        <v>161</v>
      </c>
      <c r="E24" s="196">
        <v>0</v>
      </c>
      <c r="F24" s="196">
        <v>0</v>
      </c>
      <c r="G24" s="196">
        <v>0</v>
      </c>
      <c r="H24" s="196">
        <v>8</v>
      </c>
      <c r="I24" s="196">
        <v>0</v>
      </c>
      <c r="J24" s="196">
        <v>8</v>
      </c>
      <c r="K24" s="196">
        <v>8</v>
      </c>
      <c r="L24" s="196">
        <v>0</v>
      </c>
      <c r="M24" s="196">
        <v>0</v>
      </c>
      <c r="N24" s="196">
        <v>0</v>
      </c>
      <c r="O24" s="196">
        <v>8</v>
      </c>
      <c r="P24" s="196">
        <v>0</v>
      </c>
      <c r="Q24" s="196">
        <v>0</v>
      </c>
      <c r="R24" s="196">
        <v>0</v>
      </c>
      <c r="S24" s="196">
        <v>0</v>
      </c>
      <c r="T24" s="196">
        <v>0</v>
      </c>
    </row>
    <row r="25" ht="19.5" customHeight="1" spans="1:20">
      <c r="A25" s="185" t="s">
        <v>163</v>
      </c>
      <c r="B25" s="185"/>
      <c r="C25" s="185"/>
      <c r="D25" s="185" t="s">
        <v>164</v>
      </c>
      <c r="E25" s="196">
        <v>0</v>
      </c>
      <c r="F25" s="196">
        <v>0</v>
      </c>
      <c r="G25" s="196">
        <v>0</v>
      </c>
      <c r="H25" s="196">
        <v>228.68</v>
      </c>
      <c r="I25" s="196">
        <v>228.68</v>
      </c>
      <c r="J25" s="196">
        <v>0</v>
      </c>
      <c r="K25" s="196">
        <v>228.68</v>
      </c>
      <c r="L25" s="196">
        <v>228.68</v>
      </c>
      <c r="M25" s="196">
        <v>226.08</v>
      </c>
      <c r="N25" s="196">
        <v>2.6</v>
      </c>
      <c r="O25" s="196">
        <v>0</v>
      </c>
      <c r="P25" s="196">
        <v>0</v>
      </c>
      <c r="Q25" s="196">
        <v>0</v>
      </c>
      <c r="R25" s="196">
        <v>0</v>
      </c>
      <c r="S25" s="196">
        <v>0</v>
      </c>
      <c r="T25" s="196">
        <v>0</v>
      </c>
    </row>
    <row r="26" ht="19.5" customHeight="1" spans="1:20">
      <c r="A26" s="185" t="s">
        <v>165</v>
      </c>
      <c r="B26" s="185"/>
      <c r="C26" s="185"/>
      <c r="D26" s="185" t="s">
        <v>166</v>
      </c>
      <c r="E26" s="196">
        <v>0</v>
      </c>
      <c r="F26" s="196">
        <v>0</v>
      </c>
      <c r="G26" s="196">
        <v>0</v>
      </c>
      <c r="H26" s="196">
        <v>197.2</v>
      </c>
      <c r="I26" s="196">
        <v>197.2</v>
      </c>
      <c r="J26" s="196">
        <v>0</v>
      </c>
      <c r="K26" s="196">
        <v>197.2</v>
      </c>
      <c r="L26" s="196">
        <v>197.2</v>
      </c>
      <c r="M26" s="196">
        <v>194.6</v>
      </c>
      <c r="N26" s="196">
        <v>2.6</v>
      </c>
      <c r="O26" s="196">
        <v>0</v>
      </c>
      <c r="P26" s="196">
        <v>0</v>
      </c>
      <c r="Q26" s="196">
        <v>0</v>
      </c>
      <c r="R26" s="196">
        <v>0</v>
      </c>
      <c r="S26" s="196">
        <v>0</v>
      </c>
      <c r="T26" s="196">
        <v>0</v>
      </c>
    </row>
    <row r="27" ht="19.5" customHeight="1" spans="1:20">
      <c r="A27" s="185" t="s">
        <v>167</v>
      </c>
      <c r="B27" s="185"/>
      <c r="C27" s="185"/>
      <c r="D27" s="185" t="s">
        <v>168</v>
      </c>
      <c r="E27" s="196">
        <v>0</v>
      </c>
      <c r="F27" s="196">
        <v>0</v>
      </c>
      <c r="G27" s="196">
        <v>0</v>
      </c>
      <c r="H27" s="196">
        <v>52.08</v>
      </c>
      <c r="I27" s="196">
        <v>52.08</v>
      </c>
      <c r="J27" s="196">
        <v>0</v>
      </c>
      <c r="K27" s="196">
        <v>52.08</v>
      </c>
      <c r="L27" s="196">
        <v>52.08</v>
      </c>
      <c r="M27" s="196">
        <v>50.84</v>
      </c>
      <c r="N27" s="196">
        <v>1.24</v>
      </c>
      <c r="O27" s="196">
        <v>0</v>
      </c>
      <c r="P27" s="196">
        <v>0</v>
      </c>
      <c r="Q27" s="196">
        <v>0</v>
      </c>
      <c r="R27" s="196">
        <v>0</v>
      </c>
      <c r="S27" s="196">
        <v>0</v>
      </c>
      <c r="T27" s="196">
        <v>0</v>
      </c>
    </row>
    <row r="28" ht="19.5" customHeight="1" spans="1:20">
      <c r="A28" s="185" t="s">
        <v>169</v>
      </c>
      <c r="B28" s="185"/>
      <c r="C28" s="185"/>
      <c r="D28" s="185" t="s">
        <v>170</v>
      </c>
      <c r="E28" s="196">
        <v>0</v>
      </c>
      <c r="F28" s="196">
        <v>0</v>
      </c>
      <c r="G28" s="196">
        <v>0</v>
      </c>
      <c r="H28" s="196">
        <v>42.07</v>
      </c>
      <c r="I28" s="196">
        <v>42.07</v>
      </c>
      <c r="J28" s="196">
        <v>0</v>
      </c>
      <c r="K28" s="196">
        <v>42.07</v>
      </c>
      <c r="L28" s="196">
        <v>42.07</v>
      </c>
      <c r="M28" s="196">
        <v>40.7</v>
      </c>
      <c r="N28" s="196">
        <v>1.37</v>
      </c>
      <c r="O28" s="196">
        <v>0</v>
      </c>
      <c r="P28" s="196">
        <v>0</v>
      </c>
      <c r="Q28" s="196">
        <v>0</v>
      </c>
      <c r="R28" s="196">
        <v>0</v>
      </c>
      <c r="S28" s="196">
        <v>0</v>
      </c>
      <c r="T28" s="196">
        <v>0</v>
      </c>
    </row>
    <row r="29" ht="19.5" customHeight="1" spans="1:20">
      <c r="A29" s="185" t="s">
        <v>171</v>
      </c>
      <c r="B29" s="185"/>
      <c r="C29" s="185"/>
      <c r="D29" s="185" t="s">
        <v>172</v>
      </c>
      <c r="E29" s="196">
        <v>0</v>
      </c>
      <c r="F29" s="196">
        <v>0</v>
      </c>
      <c r="G29" s="196">
        <v>0</v>
      </c>
      <c r="H29" s="196">
        <v>94.64</v>
      </c>
      <c r="I29" s="196">
        <v>94.64</v>
      </c>
      <c r="J29" s="196">
        <v>0</v>
      </c>
      <c r="K29" s="196">
        <v>94.64</v>
      </c>
      <c r="L29" s="196">
        <v>94.64</v>
      </c>
      <c r="M29" s="196">
        <v>94.64</v>
      </c>
      <c r="N29" s="196">
        <v>0</v>
      </c>
      <c r="O29" s="196">
        <v>0</v>
      </c>
      <c r="P29" s="196">
        <v>0</v>
      </c>
      <c r="Q29" s="196">
        <v>0</v>
      </c>
      <c r="R29" s="196">
        <v>0</v>
      </c>
      <c r="S29" s="196">
        <v>0</v>
      </c>
      <c r="T29" s="196">
        <v>0</v>
      </c>
    </row>
    <row r="30" ht="19.5" customHeight="1" spans="1:20">
      <c r="A30" s="185" t="s">
        <v>173</v>
      </c>
      <c r="B30" s="185"/>
      <c r="C30" s="185"/>
      <c r="D30" s="185" t="s">
        <v>174</v>
      </c>
      <c r="E30" s="196">
        <v>0</v>
      </c>
      <c r="F30" s="196">
        <v>0</v>
      </c>
      <c r="G30" s="196">
        <v>0</v>
      </c>
      <c r="H30" s="196">
        <v>8.41</v>
      </c>
      <c r="I30" s="196">
        <v>8.41</v>
      </c>
      <c r="J30" s="196">
        <v>0</v>
      </c>
      <c r="K30" s="196">
        <v>8.41</v>
      </c>
      <c r="L30" s="196">
        <v>8.41</v>
      </c>
      <c r="M30" s="196">
        <v>8.41</v>
      </c>
      <c r="N30" s="196">
        <v>0</v>
      </c>
      <c r="O30" s="196">
        <v>0</v>
      </c>
      <c r="P30" s="196">
        <v>0</v>
      </c>
      <c r="Q30" s="196">
        <v>0</v>
      </c>
      <c r="R30" s="196">
        <v>0</v>
      </c>
      <c r="S30" s="196">
        <v>0</v>
      </c>
      <c r="T30" s="196">
        <v>0</v>
      </c>
    </row>
    <row r="31" ht="19.5" customHeight="1" spans="1:20">
      <c r="A31" s="185" t="s">
        <v>175</v>
      </c>
      <c r="B31" s="185"/>
      <c r="C31" s="185"/>
      <c r="D31" s="185" t="s">
        <v>176</v>
      </c>
      <c r="E31" s="196">
        <v>0</v>
      </c>
      <c r="F31" s="196">
        <v>0</v>
      </c>
      <c r="G31" s="196">
        <v>0</v>
      </c>
      <c r="H31" s="196">
        <v>28.78</v>
      </c>
      <c r="I31" s="196">
        <v>28.78</v>
      </c>
      <c r="J31" s="196">
        <v>0</v>
      </c>
      <c r="K31" s="196">
        <v>28.78</v>
      </c>
      <c r="L31" s="196">
        <v>28.78</v>
      </c>
      <c r="M31" s="196">
        <v>28.78</v>
      </c>
      <c r="N31" s="196">
        <v>0</v>
      </c>
      <c r="O31" s="196">
        <v>0</v>
      </c>
      <c r="P31" s="196">
        <v>0</v>
      </c>
      <c r="Q31" s="196">
        <v>0</v>
      </c>
      <c r="R31" s="196">
        <v>0</v>
      </c>
      <c r="S31" s="196">
        <v>0</v>
      </c>
      <c r="T31" s="196">
        <v>0</v>
      </c>
    </row>
    <row r="32" ht="19.5" customHeight="1" spans="1:20">
      <c r="A32" s="185" t="s">
        <v>177</v>
      </c>
      <c r="B32" s="185"/>
      <c r="C32" s="185"/>
      <c r="D32" s="185" t="s">
        <v>178</v>
      </c>
      <c r="E32" s="196">
        <v>0</v>
      </c>
      <c r="F32" s="196">
        <v>0</v>
      </c>
      <c r="G32" s="196">
        <v>0</v>
      </c>
      <c r="H32" s="196">
        <v>28.78</v>
      </c>
      <c r="I32" s="196">
        <v>28.78</v>
      </c>
      <c r="J32" s="196">
        <v>0</v>
      </c>
      <c r="K32" s="196">
        <v>28.78</v>
      </c>
      <c r="L32" s="196">
        <v>28.78</v>
      </c>
      <c r="M32" s="196">
        <v>28.78</v>
      </c>
      <c r="N32" s="196">
        <v>0</v>
      </c>
      <c r="O32" s="196">
        <v>0</v>
      </c>
      <c r="P32" s="196">
        <v>0</v>
      </c>
      <c r="Q32" s="196">
        <v>0</v>
      </c>
      <c r="R32" s="196">
        <v>0</v>
      </c>
      <c r="S32" s="196">
        <v>0</v>
      </c>
      <c r="T32" s="196">
        <v>0</v>
      </c>
    </row>
    <row r="33" ht="19.5" customHeight="1" spans="1:20">
      <c r="A33" s="185" t="s">
        <v>179</v>
      </c>
      <c r="B33" s="185"/>
      <c r="C33" s="185"/>
      <c r="D33" s="185" t="s">
        <v>180</v>
      </c>
      <c r="E33" s="196">
        <v>0</v>
      </c>
      <c r="F33" s="196">
        <v>0</v>
      </c>
      <c r="G33" s="196">
        <v>0</v>
      </c>
      <c r="H33" s="196">
        <v>2.7</v>
      </c>
      <c r="I33" s="196">
        <v>2.7</v>
      </c>
      <c r="J33" s="196">
        <v>0</v>
      </c>
      <c r="K33" s="196">
        <v>2.7</v>
      </c>
      <c r="L33" s="196">
        <v>2.7</v>
      </c>
      <c r="M33" s="196">
        <v>2.7</v>
      </c>
      <c r="N33" s="196">
        <v>0</v>
      </c>
      <c r="O33" s="196">
        <v>0</v>
      </c>
      <c r="P33" s="196">
        <v>0</v>
      </c>
      <c r="Q33" s="196">
        <v>0</v>
      </c>
      <c r="R33" s="196">
        <v>0</v>
      </c>
      <c r="S33" s="196">
        <v>0</v>
      </c>
      <c r="T33" s="196">
        <v>0</v>
      </c>
    </row>
    <row r="34" ht="19.5" customHeight="1" spans="1:20">
      <c r="A34" s="185" t="s">
        <v>181</v>
      </c>
      <c r="B34" s="185"/>
      <c r="C34" s="185"/>
      <c r="D34" s="185" t="s">
        <v>180</v>
      </c>
      <c r="E34" s="196">
        <v>0</v>
      </c>
      <c r="F34" s="196">
        <v>0</v>
      </c>
      <c r="G34" s="196">
        <v>0</v>
      </c>
      <c r="H34" s="196">
        <v>2.7</v>
      </c>
      <c r="I34" s="196">
        <v>2.7</v>
      </c>
      <c r="J34" s="196">
        <v>0</v>
      </c>
      <c r="K34" s="196">
        <v>2.7</v>
      </c>
      <c r="L34" s="196">
        <v>2.7</v>
      </c>
      <c r="M34" s="196">
        <v>2.7</v>
      </c>
      <c r="N34" s="196">
        <v>0</v>
      </c>
      <c r="O34" s="196">
        <v>0</v>
      </c>
      <c r="P34" s="196">
        <v>0</v>
      </c>
      <c r="Q34" s="196">
        <v>0</v>
      </c>
      <c r="R34" s="196">
        <v>0</v>
      </c>
      <c r="S34" s="196">
        <v>0</v>
      </c>
      <c r="T34" s="196">
        <v>0</v>
      </c>
    </row>
    <row r="35" ht="19.5" customHeight="1" spans="1:20">
      <c r="A35" s="185" t="s">
        <v>182</v>
      </c>
      <c r="B35" s="185"/>
      <c r="C35" s="185"/>
      <c r="D35" s="185" t="s">
        <v>183</v>
      </c>
      <c r="E35" s="196">
        <v>0</v>
      </c>
      <c r="F35" s="196">
        <v>0</v>
      </c>
      <c r="G35" s="196">
        <v>0</v>
      </c>
      <c r="H35" s="196">
        <v>83.86</v>
      </c>
      <c r="I35" s="196">
        <v>83.86</v>
      </c>
      <c r="J35" s="196">
        <v>0</v>
      </c>
      <c r="K35" s="196">
        <v>83.86</v>
      </c>
      <c r="L35" s="196">
        <v>83.86</v>
      </c>
      <c r="M35" s="196">
        <v>83.86</v>
      </c>
      <c r="N35" s="196">
        <v>0</v>
      </c>
      <c r="O35" s="196">
        <v>0</v>
      </c>
      <c r="P35" s="196">
        <v>0</v>
      </c>
      <c r="Q35" s="196">
        <v>0</v>
      </c>
      <c r="R35" s="196">
        <v>0</v>
      </c>
      <c r="S35" s="196">
        <v>0</v>
      </c>
      <c r="T35" s="196">
        <v>0</v>
      </c>
    </row>
    <row r="36" ht="19.5" customHeight="1" spans="1:20">
      <c r="A36" s="185" t="s">
        <v>184</v>
      </c>
      <c r="B36" s="185"/>
      <c r="C36" s="185"/>
      <c r="D36" s="185" t="s">
        <v>185</v>
      </c>
      <c r="E36" s="196">
        <v>0</v>
      </c>
      <c r="F36" s="196">
        <v>0</v>
      </c>
      <c r="G36" s="196">
        <v>0</v>
      </c>
      <c r="H36" s="196">
        <v>83.86</v>
      </c>
      <c r="I36" s="196">
        <v>83.86</v>
      </c>
      <c r="J36" s="196">
        <v>0</v>
      </c>
      <c r="K36" s="196">
        <v>83.86</v>
      </c>
      <c r="L36" s="196">
        <v>83.86</v>
      </c>
      <c r="M36" s="196">
        <v>83.86</v>
      </c>
      <c r="N36" s="196">
        <v>0</v>
      </c>
      <c r="O36" s="196">
        <v>0</v>
      </c>
      <c r="P36" s="196">
        <v>0</v>
      </c>
      <c r="Q36" s="196">
        <v>0</v>
      </c>
      <c r="R36" s="196">
        <v>0</v>
      </c>
      <c r="S36" s="196">
        <v>0</v>
      </c>
      <c r="T36" s="196">
        <v>0</v>
      </c>
    </row>
    <row r="37" ht="19.5" customHeight="1" spans="1:20">
      <c r="A37" s="185" t="s">
        <v>186</v>
      </c>
      <c r="B37" s="185"/>
      <c r="C37" s="185"/>
      <c r="D37" s="185" t="s">
        <v>187</v>
      </c>
      <c r="E37" s="196">
        <v>0</v>
      </c>
      <c r="F37" s="196">
        <v>0</v>
      </c>
      <c r="G37" s="196">
        <v>0</v>
      </c>
      <c r="H37" s="196">
        <v>29.66</v>
      </c>
      <c r="I37" s="196">
        <v>29.66</v>
      </c>
      <c r="J37" s="196">
        <v>0</v>
      </c>
      <c r="K37" s="196">
        <v>29.66</v>
      </c>
      <c r="L37" s="196">
        <v>29.66</v>
      </c>
      <c r="M37" s="196">
        <v>29.66</v>
      </c>
      <c r="N37" s="196">
        <v>0</v>
      </c>
      <c r="O37" s="196">
        <v>0</v>
      </c>
      <c r="P37" s="196">
        <v>0</v>
      </c>
      <c r="Q37" s="196">
        <v>0</v>
      </c>
      <c r="R37" s="196">
        <v>0</v>
      </c>
      <c r="S37" s="196">
        <v>0</v>
      </c>
      <c r="T37" s="196">
        <v>0</v>
      </c>
    </row>
    <row r="38" ht="19.5" customHeight="1" spans="1:20">
      <c r="A38" s="185" t="s">
        <v>188</v>
      </c>
      <c r="B38" s="185"/>
      <c r="C38" s="185"/>
      <c r="D38" s="185" t="s">
        <v>189</v>
      </c>
      <c r="E38" s="196">
        <v>0</v>
      </c>
      <c r="F38" s="196">
        <v>0</v>
      </c>
      <c r="G38" s="196">
        <v>0</v>
      </c>
      <c r="H38" s="196">
        <v>53.21</v>
      </c>
      <c r="I38" s="196">
        <v>53.21</v>
      </c>
      <c r="J38" s="196">
        <v>0</v>
      </c>
      <c r="K38" s="196">
        <v>53.21</v>
      </c>
      <c r="L38" s="196">
        <v>53.21</v>
      </c>
      <c r="M38" s="196">
        <v>53.21</v>
      </c>
      <c r="N38" s="196">
        <v>0</v>
      </c>
      <c r="O38" s="196">
        <v>0</v>
      </c>
      <c r="P38" s="196">
        <v>0</v>
      </c>
      <c r="Q38" s="196">
        <v>0</v>
      </c>
      <c r="R38" s="196">
        <v>0</v>
      </c>
      <c r="S38" s="196">
        <v>0</v>
      </c>
      <c r="T38" s="196">
        <v>0</v>
      </c>
    </row>
    <row r="39" ht="19.5" customHeight="1" spans="1:20">
      <c r="A39" s="185" t="s">
        <v>190</v>
      </c>
      <c r="B39" s="185"/>
      <c r="C39" s="185"/>
      <c r="D39" s="185" t="s">
        <v>191</v>
      </c>
      <c r="E39" s="196">
        <v>0</v>
      </c>
      <c r="F39" s="196">
        <v>0</v>
      </c>
      <c r="G39" s="196">
        <v>0</v>
      </c>
      <c r="H39" s="196">
        <v>0.99</v>
      </c>
      <c r="I39" s="196">
        <v>0.99</v>
      </c>
      <c r="J39" s="196">
        <v>0</v>
      </c>
      <c r="K39" s="196">
        <v>0.99</v>
      </c>
      <c r="L39" s="196">
        <v>0.99</v>
      </c>
      <c r="M39" s="196">
        <v>0.99</v>
      </c>
      <c r="N39" s="196">
        <v>0</v>
      </c>
      <c r="O39" s="196">
        <v>0</v>
      </c>
      <c r="P39" s="196">
        <v>0</v>
      </c>
      <c r="Q39" s="196">
        <v>0</v>
      </c>
      <c r="R39" s="196">
        <v>0</v>
      </c>
      <c r="S39" s="196">
        <v>0</v>
      </c>
      <c r="T39" s="196">
        <v>0</v>
      </c>
    </row>
    <row r="40" ht="19.5" customHeight="1" spans="1:20">
      <c r="A40" s="185" t="s">
        <v>192</v>
      </c>
      <c r="B40" s="185"/>
      <c r="C40" s="185"/>
      <c r="D40" s="185" t="s">
        <v>193</v>
      </c>
      <c r="E40" s="196">
        <v>0</v>
      </c>
      <c r="F40" s="196">
        <v>0</v>
      </c>
      <c r="G40" s="196">
        <v>0</v>
      </c>
      <c r="H40" s="196">
        <v>97.84</v>
      </c>
      <c r="I40" s="196">
        <v>97.84</v>
      </c>
      <c r="J40" s="196">
        <v>0</v>
      </c>
      <c r="K40" s="196">
        <v>97.84</v>
      </c>
      <c r="L40" s="196">
        <v>97.84</v>
      </c>
      <c r="M40" s="196">
        <v>97.84</v>
      </c>
      <c r="N40" s="196">
        <v>0</v>
      </c>
      <c r="O40" s="196">
        <v>0</v>
      </c>
      <c r="P40" s="196">
        <v>0</v>
      </c>
      <c r="Q40" s="196">
        <v>0</v>
      </c>
      <c r="R40" s="196">
        <v>0</v>
      </c>
      <c r="S40" s="196">
        <v>0</v>
      </c>
      <c r="T40" s="196">
        <v>0</v>
      </c>
    </row>
    <row r="41" ht="19.5" customHeight="1" spans="1:20">
      <c r="A41" s="185" t="s">
        <v>194</v>
      </c>
      <c r="B41" s="185"/>
      <c r="C41" s="185"/>
      <c r="D41" s="185" t="s">
        <v>195</v>
      </c>
      <c r="E41" s="196">
        <v>0</v>
      </c>
      <c r="F41" s="196">
        <v>0</v>
      </c>
      <c r="G41" s="196">
        <v>0</v>
      </c>
      <c r="H41" s="196">
        <v>97.84</v>
      </c>
      <c r="I41" s="196">
        <v>97.84</v>
      </c>
      <c r="J41" s="196">
        <v>0</v>
      </c>
      <c r="K41" s="196">
        <v>97.84</v>
      </c>
      <c r="L41" s="196">
        <v>97.84</v>
      </c>
      <c r="M41" s="196">
        <v>97.84</v>
      </c>
      <c r="N41" s="196">
        <v>0</v>
      </c>
      <c r="O41" s="196">
        <v>0</v>
      </c>
      <c r="P41" s="196">
        <v>0</v>
      </c>
      <c r="Q41" s="196">
        <v>0</v>
      </c>
      <c r="R41" s="196">
        <v>0</v>
      </c>
      <c r="S41" s="196">
        <v>0</v>
      </c>
      <c r="T41" s="196">
        <v>0</v>
      </c>
    </row>
    <row r="42" ht="19.5" customHeight="1" spans="1:20">
      <c r="A42" s="185" t="s">
        <v>196</v>
      </c>
      <c r="B42" s="185"/>
      <c r="C42" s="185"/>
      <c r="D42" s="185" t="s">
        <v>197</v>
      </c>
      <c r="E42" s="196">
        <v>0</v>
      </c>
      <c r="F42" s="196">
        <v>0</v>
      </c>
      <c r="G42" s="196">
        <v>0</v>
      </c>
      <c r="H42" s="196">
        <v>97.84</v>
      </c>
      <c r="I42" s="196">
        <v>97.84</v>
      </c>
      <c r="J42" s="196">
        <v>0</v>
      </c>
      <c r="K42" s="196">
        <v>97.84</v>
      </c>
      <c r="L42" s="196">
        <v>97.84</v>
      </c>
      <c r="M42" s="196">
        <v>97.84</v>
      </c>
      <c r="N42" s="196">
        <v>0</v>
      </c>
      <c r="O42" s="196">
        <v>0</v>
      </c>
      <c r="P42" s="196">
        <v>0</v>
      </c>
      <c r="Q42" s="196">
        <v>0</v>
      </c>
      <c r="R42" s="196">
        <v>0</v>
      </c>
      <c r="S42" s="196">
        <v>0</v>
      </c>
      <c r="T42" s="196">
        <v>0</v>
      </c>
    </row>
    <row r="43" ht="19.5" customHeight="1" spans="1:20">
      <c r="A43" s="185" t="s">
        <v>269</v>
      </c>
      <c r="B43" s="185"/>
      <c r="C43" s="185"/>
      <c r="D43" s="185"/>
      <c r="E43" s="185"/>
      <c r="F43" s="185"/>
      <c r="G43" s="185"/>
      <c r="H43" s="185"/>
      <c r="I43" s="185"/>
      <c r="J43" s="185"/>
      <c r="K43" s="185"/>
      <c r="L43" s="185"/>
      <c r="M43" s="185"/>
      <c r="N43" s="185"/>
      <c r="O43" s="185"/>
      <c r="P43" s="185"/>
      <c r="Q43" s="185"/>
      <c r="R43" s="185"/>
      <c r="S43" s="185"/>
      <c r="T43" s="185"/>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5" workbookViewId="0">
      <selection activeCell="J25" sqref="J25"/>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886</v>
      </c>
    </row>
    <row r="4" s="2" customFormat="1" ht="18" customHeight="1" spans="1:256">
      <c r="A4" s="5" t="s">
        <v>734</v>
      </c>
      <c r="B4" s="5"/>
      <c r="C4" s="6" t="s">
        <v>785</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884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12</v>
      </c>
      <c r="E7" s="9">
        <f t="shared" si="0"/>
        <v>12</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v>12</v>
      </c>
      <c r="E8" s="9">
        <v>12</v>
      </c>
      <c r="F8" s="9">
        <v>0</v>
      </c>
      <c r="G8" s="5" t="s">
        <v>526</v>
      </c>
      <c r="H8" s="10">
        <f>F8/E8</f>
        <v>0</v>
      </c>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c r="E9" s="11"/>
      <c r="F9" s="11"/>
      <c r="G9" s="12" t="s">
        <v>526</v>
      </c>
      <c r="H9" s="10"/>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54" customHeight="1" spans="1:10">
      <c r="A12" s="5"/>
      <c r="B12" s="15" t="s">
        <v>750</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32" customHeight="1" spans="1:10">
      <c r="A15" s="25" t="s">
        <v>664</v>
      </c>
      <c r="B15" s="26" t="s">
        <v>666</v>
      </c>
      <c r="C15" s="30" t="s">
        <v>753</v>
      </c>
      <c r="D15" s="199" t="s">
        <v>754</v>
      </c>
      <c r="E15" s="200" t="s">
        <v>755</v>
      </c>
      <c r="F15" s="28" t="s">
        <v>756</v>
      </c>
      <c r="G15" s="33" t="s">
        <v>630</v>
      </c>
      <c r="H15" s="33">
        <v>50</v>
      </c>
      <c r="I15" s="33">
        <v>50</v>
      </c>
      <c r="J15" s="33"/>
    </row>
    <row r="16" s="1" customFormat="1" ht="18" customHeight="1" spans="1:10">
      <c r="A16" s="25"/>
      <c r="B16" s="26" t="s">
        <v>672</v>
      </c>
      <c r="C16" s="30"/>
      <c r="D16" s="31"/>
      <c r="E16" s="12"/>
      <c r="F16" s="28"/>
      <c r="G16" s="33"/>
      <c r="H16" s="33"/>
      <c r="I16" s="33"/>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760</v>
      </c>
      <c r="D20" s="31"/>
      <c r="E20" s="12" t="s">
        <v>761</v>
      </c>
      <c r="F20" s="32">
        <v>0.9</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765</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7"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8" workbookViewId="0">
      <selection activeCell="J27" sqref="J27"/>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887</v>
      </c>
    </row>
    <row r="4" s="50" customFormat="1" ht="18" customHeight="1" spans="1:256">
      <c r="A4" s="12" t="s">
        <v>734</v>
      </c>
      <c r="B4" s="12"/>
      <c r="C4" s="38" t="s">
        <v>838</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1.92</v>
      </c>
      <c r="E7" s="11">
        <f t="shared" si="0"/>
        <v>1.92</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1.92</v>
      </c>
      <c r="E8" s="11">
        <v>1.92</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4" customHeight="1" spans="1:10">
      <c r="A12" s="12"/>
      <c r="B12" s="55" t="s">
        <v>825</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18" customHeight="1" spans="1:10">
      <c r="A16" s="25"/>
      <c r="B16" s="26" t="s">
        <v>672</v>
      </c>
      <c r="C16" s="30" t="s">
        <v>831</v>
      </c>
      <c r="D16" s="31"/>
      <c r="E16" s="12" t="s">
        <v>761</v>
      </c>
      <c r="F16" s="32" t="s">
        <v>832</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59" customHeight="1" spans="1:10">
      <c r="A20" s="25"/>
      <c r="B20" s="25" t="s">
        <v>759</v>
      </c>
      <c r="C20" s="30" t="s">
        <v>833</v>
      </c>
      <c r="D20" s="31"/>
      <c r="E20" s="12" t="s">
        <v>761</v>
      </c>
      <c r="F20" s="32">
        <v>0.8</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834</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9" workbookViewId="0">
      <selection activeCell="J27" sqref="J27"/>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888</v>
      </c>
    </row>
    <row r="4" s="50" customFormat="1" ht="18" customHeight="1" spans="1:256">
      <c r="A4" s="12" t="s">
        <v>734</v>
      </c>
      <c r="B4" s="12"/>
      <c r="C4" s="38" t="s">
        <v>836</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0.8</v>
      </c>
      <c r="E7" s="11">
        <f t="shared" si="0"/>
        <v>0.8</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0.8</v>
      </c>
      <c r="E8" s="11">
        <v>0.8</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7" customHeight="1" spans="1:10">
      <c r="A12" s="12"/>
      <c r="B12" s="55" t="s">
        <v>825</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18" customHeight="1" spans="1:10">
      <c r="A16" s="25"/>
      <c r="B16" s="26" t="s">
        <v>672</v>
      </c>
      <c r="C16" s="30" t="s">
        <v>831</v>
      </c>
      <c r="D16" s="31"/>
      <c r="E16" s="12" t="s">
        <v>761</v>
      </c>
      <c r="F16" s="32" t="s">
        <v>832</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48" customHeight="1" spans="1:10">
      <c r="A20" s="25"/>
      <c r="B20" s="25" t="s">
        <v>759</v>
      </c>
      <c r="C20" s="30" t="s">
        <v>833</v>
      </c>
      <c r="D20" s="31"/>
      <c r="E20" s="12" t="s">
        <v>761</v>
      </c>
      <c r="F20" s="32">
        <v>0.8</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834</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J25" sqref="J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889</v>
      </c>
    </row>
    <row r="4" s="50" customFormat="1" ht="18" customHeight="1" spans="1:256">
      <c r="A4" s="12" t="s">
        <v>734</v>
      </c>
      <c r="B4" s="12"/>
      <c r="C4" s="38" t="s">
        <v>836</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0.8</v>
      </c>
      <c r="E7" s="11">
        <f t="shared" si="0"/>
        <v>0.8</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c r="E8" s="11"/>
      <c r="F8" s="11"/>
      <c r="G8" s="12" t="s">
        <v>526</v>
      </c>
      <c r="H8" s="54"/>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v>0.8</v>
      </c>
      <c r="E9" s="11">
        <v>0.8</v>
      </c>
      <c r="F9" s="11">
        <v>0</v>
      </c>
      <c r="G9" s="12" t="s">
        <v>526</v>
      </c>
      <c r="H9" s="54">
        <f>F9/E9</f>
        <v>0</v>
      </c>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61" customHeight="1" spans="1:10">
      <c r="A12" s="12"/>
      <c r="B12" s="55" t="s">
        <v>825</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18" customHeight="1" spans="1:10">
      <c r="A16" s="25"/>
      <c r="B16" s="26" t="s">
        <v>672</v>
      </c>
      <c r="C16" s="30" t="s">
        <v>831</v>
      </c>
      <c r="D16" s="31"/>
      <c r="E16" s="12" t="s">
        <v>761</v>
      </c>
      <c r="F16" s="32" t="s">
        <v>832</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50" customHeight="1" spans="1:10">
      <c r="A20" s="25"/>
      <c r="B20" s="25" t="s">
        <v>759</v>
      </c>
      <c r="C20" s="30" t="s">
        <v>833</v>
      </c>
      <c r="D20" s="31"/>
      <c r="E20" s="12" t="s">
        <v>761</v>
      </c>
      <c r="F20" s="32">
        <v>0.8</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834</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7" workbookViewId="0">
      <selection activeCell="J25" sqref="J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890</v>
      </c>
    </row>
    <row r="4" s="50" customFormat="1" ht="18" customHeight="1" spans="1:256">
      <c r="A4" s="12" t="s">
        <v>734</v>
      </c>
      <c r="B4" s="12"/>
      <c r="C4" s="38" t="s">
        <v>838</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1.92</v>
      </c>
      <c r="E7" s="11">
        <f t="shared" si="0"/>
        <v>1.92</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c r="E8" s="11"/>
      <c r="F8" s="11"/>
      <c r="G8" s="12" t="s">
        <v>526</v>
      </c>
      <c r="H8" s="54"/>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v>1.92</v>
      </c>
      <c r="E9" s="11">
        <v>1.92</v>
      </c>
      <c r="F9" s="11">
        <v>0</v>
      </c>
      <c r="G9" s="12" t="s">
        <v>526</v>
      </c>
      <c r="H9" s="54">
        <f>F9/E9</f>
        <v>0</v>
      </c>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69" customHeight="1" spans="1:10">
      <c r="A12" s="12"/>
      <c r="B12" s="55" t="s">
        <v>825</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18" customHeight="1" spans="1:10">
      <c r="A16" s="25"/>
      <c r="B16" s="26" t="s">
        <v>672</v>
      </c>
      <c r="C16" s="30" t="s">
        <v>831</v>
      </c>
      <c r="D16" s="31"/>
      <c r="E16" s="12" t="s">
        <v>761</v>
      </c>
      <c r="F16" s="32" t="s">
        <v>832</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55" customHeight="1" spans="1:10">
      <c r="A20" s="25"/>
      <c r="B20" s="25" t="s">
        <v>759</v>
      </c>
      <c r="C20" s="30" t="s">
        <v>833</v>
      </c>
      <c r="D20" s="31"/>
      <c r="E20" s="12" t="s">
        <v>761</v>
      </c>
      <c r="F20" s="32">
        <v>0.8</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834</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6" workbookViewId="0">
      <selection activeCell="J25" sqref="J25"/>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891</v>
      </c>
    </row>
    <row r="4" s="2" customFormat="1" ht="18" customHeight="1" spans="1:256">
      <c r="A4" s="5" t="s">
        <v>734</v>
      </c>
      <c r="B4" s="5"/>
      <c r="C4" s="6" t="s">
        <v>892</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884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1</v>
      </c>
      <c r="E7" s="9">
        <f t="shared" si="0"/>
        <v>1</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c r="E8" s="9"/>
      <c r="F8" s="9"/>
      <c r="G8" s="5" t="s">
        <v>526</v>
      </c>
      <c r="H8" s="10"/>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v>1</v>
      </c>
      <c r="E9" s="11">
        <v>1</v>
      </c>
      <c r="F9" s="11">
        <v>0</v>
      </c>
      <c r="G9" s="12" t="s">
        <v>526</v>
      </c>
      <c r="H9" s="10">
        <f>F9/E9</f>
        <v>0</v>
      </c>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84" customHeight="1" spans="1:10">
      <c r="A12" s="5"/>
      <c r="B12" s="15" t="s">
        <v>893</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18" customHeight="1" spans="1:10">
      <c r="A15" s="25" t="s">
        <v>664</v>
      </c>
      <c r="B15" s="26" t="s">
        <v>666</v>
      </c>
      <c r="C15" s="30" t="s">
        <v>894</v>
      </c>
      <c r="D15" s="199" t="s">
        <v>754</v>
      </c>
      <c r="E15" s="12" t="s">
        <v>761</v>
      </c>
      <c r="F15" s="28" t="s">
        <v>895</v>
      </c>
      <c r="G15" s="33" t="s">
        <v>630</v>
      </c>
      <c r="H15" s="33">
        <v>50</v>
      </c>
      <c r="I15" s="33">
        <v>50</v>
      </c>
      <c r="J15" s="33"/>
    </row>
    <row r="16" s="1" customFormat="1" ht="18" customHeight="1" spans="1:10">
      <c r="A16" s="25"/>
      <c r="B16" s="26" t="s">
        <v>672</v>
      </c>
      <c r="C16" s="30"/>
      <c r="D16" s="31"/>
      <c r="E16" s="12"/>
      <c r="F16" s="28"/>
      <c r="G16" s="33"/>
      <c r="H16" s="33"/>
      <c r="I16" s="33"/>
      <c r="J16" s="33"/>
    </row>
    <row r="17" s="1" customFormat="1" ht="18" customHeight="1" spans="1:10">
      <c r="A17" s="25"/>
      <c r="B17" s="26" t="s">
        <v>694</v>
      </c>
      <c r="C17" s="30"/>
      <c r="D17" s="31"/>
      <c r="E17" s="12"/>
      <c r="F17" s="28"/>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5" t="s">
        <v>759</v>
      </c>
      <c r="C20" s="30" t="s">
        <v>896</v>
      </c>
      <c r="D20" s="31"/>
      <c r="E20" s="12" t="s">
        <v>761</v>
      </c>
      <c r="F20" s="32" t="s">
        <v>897</v>
      </c>
      <c r="G20" s="33" t="s">
        <v>630</v>
      </c>
      <c r="H20" s="33">
        <v>30</v>
      </c>
      <c r="I20" s="33">
        <v>30</v>
      </c>
      <c r="J20" s="33"/>
    </row>
    <row r="21" s="1" customFormat="1" ht="30" customHeight="1" spans="1:10">
      <c r="A21" s="25"/>
      <c r="B21" s="25" t="s">
        <v>762</v>
      </c>
      <c r="C21" s="30"/>
      <c r="D21" s="31"/>
      <c r="E21" s="12"/>
      <c r="F21" s="28"/>
      <c r="G21" s="33"/>
      <c r="H21" s="33"/>
      <c r="I21" s="33"/>
      <c r="J21" s="33"/>
    </row>
    <row r="22" s="1" customFormat="1" ht="30" customHeight="1" spans="1:10">
      <c r="A22" s="25"/>
      <c r="B22" s="35" t="s">
        <v>763</v>
      </c>
      <c r="C22" s="30"/>
      <c r="D22" s="31"/>
      <c r="E22" s="12"/>
      <c r="F22" s="28"/>
      <c r="G22" s="33"/>
      <c r="H22" s="33"/>
      <c r="I22" s="33"/>
      <c r="J22" s="33"/>
    </row>
    <row r="23" s="1" customFormat="1" ht="30" customHeight="1" spans="1:10">
      <c r="A23" s="36" t="s">
        <v>716</v>
      </c>
      <c r="B23" s="37" t="s">
        <v>764</v>
      </c>
      <c r="C23" s="30" t="s">
        <v>898</v>
      </c>
      <c r="D23" s="31"/>
      <c r="E23" s="38" t="s">
        <v>761</v>
      </c>
      <c r="F23" s="32">
        <v>0.9</v>
      </c>
      <c r="G23" s="33" t="s">
        <v>630</v>
      </c>
      <c r="H23" s="33">
        <v>10</v>
      </c>
      <c r="I23" s="33">
        <v>10</v>
      </c>
      <c r="J23" s="45" t="s">
        <v>665</v>
      </c>
    </row>
    <row r="24" s="1" customFormat="1" ht="54" customHeight="1" spans="1:10">
      <c r="A24" s="39" t="s">
        <v>766</v>
      </c>
      <c r="B24" s="39"/>
      <c r="C24" s="39"/>
      <c r="D24" s="39" t="s">
        <v>608</v>
      </c>
      <c r="E24" s="39"/>
      <c r="F24" s="39"/>
      <c r="G24" s="39"/>
      <c r="H24" s="39"/>
      <c r="I24" s="39"/>
      <c r="J24" s="39"/>
    </row>
    <row r="25" s="1" customFormat="1" ht="25.5" customHeight="1" spans="1:10">
      <c r="A25" s="40" t="s">
        <v>767</v>
      </c>
      <c r="B25" s="40"/>
      <c r="C25" s="40"/>
      <c r="D25" s="40"/>
      <c r="E25" s="40"/>
      <c r="F25" s="40"/>
      <c r="G25" s="40"/>
      <c r="H25" s="40">
        <v>100</v>
      </c>
      <c r="I25" s="46">
        <f>SUM(I15:I23)+I7</f>
        <v>90</v>
      </c>
      <c r="J25" s="47" t="s">
        <v>768</v>
      </c>
    </row>
    <row r="26" s="1" customFormat="1" ht="16.95" customHeight="1" spans="1:10">
      <c r="A26" s="41"/>
      <c r="B26" s="41"/>
      <c r="C26" s="41"/>
      <c r="D26" s="41"/>
      <c r="E26" s="41"/>
      <c r="F26" s="41"/>
      <c r="G26" s="41"/>
      <c r="H26" s="41"/>
      <c r="I26" s="41"/>
      <c r="J26" s="48"/>
    </row>
    <row r="27" s="1" customFormat="1" ht="28.95" customHeight="1" spans="1:10">
      <c r="A27" s="42" t="s">
        <v>727</v>
      </c>
      <c r="B27" s="41"/>
      <c r="C27" s="41"/>
      <c r="D27" s="41"/>
      <c r="E27" s="41"/>
      <c r="F27" s="41"/>
      <c r="G27" s="41"/>
      <c r="H27" s="41"/>
      <c r="I27" s="41"/>
      <c r="J27" s="48"/>
    </row>
    <row r="28" s="1" customFormat="1" ht="27" customHeight="1" spans="1:10">
      <c r="A28" s="42" t="s">
        <v>728</v>
      </c>
      <c r="B28" s="42"/>
      <c r="C28" s="42"/>
      <c r="D28" s="42"/>
      <c r="E28" s="42"/>
      <c r="F28" s="42"/>
      <c r="G28" s="42"/>
      <c r="H28" s="42"/>
      <c r="I28" s="42"/>
      <c r="J28" s="42"/>
    </row>
    <row r="29" s="1" customFormat="1" ht="19.05" customHeight="1" spans="1:10">
      <c r="A29" s="42" t="s">
        <v>729</v>
      </c>
      <c r="B29" s="42"/>
      <c r="C29" s="42"/>
      <c r="D29" s="42"/>
      <c r="E29" s="42"/>
      <c r="F29" s="42"/>
      <c r="G29" s="42"/>
      <c r="H29" s="42"/>
      <c r="I29" s="42"/>
      <c r="J29" s="42"/>
    </row>
    <row r="30" s="1" customFormat="1" ht="18" customHeight="1" spans="1:10">
      <c r="A30" s="42" t="s">
        <v>769</v>
      </c>
      <c r="B30" s="42"/>
      <c r="C30" s="42"/>
      <c r="D30" s="42"/>
      <c r="E30" s="42"/>
      <c r="F30" s="42"/>
      <c r="G30" s="42"/>
      <c r="H30" s="42"/>
      <c r="I30" s="42"/>
      <c r="J30" s="42"/>
    </row>
    <row r="31" s="1" customFormat="1" ht="18" customHeight="1" spans="1:10">
      <c r="A31" s="42" t="s">
        <v>770</v>
      </c>
      <c r="B31" s="42"/>
      <c r="C31" s="42"/>
      <c r="D31" s="42"/>
      <c r="E31" s="42"/>
      <c r="F31" s="42"/>
      <c r="G31" s="42"/>
      <c r="H31" s="42"/>
      <c r="I31" s="42"/>
      <c r="J31" s="42"/>
    </row>
    <row r="32" s="1" customFormat="1" ht="18" customHeight="1" spans="1:10">
      <c r="A32" s="42" t="s">
        <v>771</v>
      </c>
      <c r="B32" s="42"/>
      <c r="C32" s="42"/>
      <c r="D32" s="42"/>
      <c r="E32" s="42"/>
      <c r="F32" s="42"/>
      <c r="G32" s="42"/>
      <c r="H32" s="42"/>
      <c r="I32" s="42"/>
      <c r="J32" s="42"/>
    </row>
    <row r="33" s="1" customFormat="1" ht="24" customHeight="1" spans="1:10">
      <c r="A33" s="42" t="s">
        <v>772</v>
      </c>
      <c r="B33" s="42"/>
      <c r="C33" s="42"/>
      <c r="D33" s="42"/>
      <c r="E33" s="42"/>
      <c r="F33" s="42"/>
      <c r="G33" s="42"/>
      <c r="H33" s="42"/>
      <c r="I33" s="42"/>
      <c r="J33" s="42"/>
    </row>
    <row r="34" s="1" customFormat="1" spans="1:10">
      <c r="A34" s="43"/>
      <c r="B34" s="43"/>
      <c r="C34" s="43"/>
      <c r="D34" s="43"/>
      <c r="E34" s="43"/>
      <c r="F34" s="43"/>
      <c r="G34" s="43"/>
      <c r="H34" s="43"/>
      <c r="I34" s="43"/>
      <c r="J34" s="43"/>
    </row>
    <row r="35" s="1" customFormat="1" spans="1:10">
      <c r="A35" s="43"/>
      <c r="B35" s="43"/>
      <c r="C35" s="43"/>
      <c r="D35" s="43"/>
      <c r="E35" s="43"/>
      <c r="F35" s="43"/>
      <c r="G35" s="43"/>
      <c r="H35" s="43"/>
      <c r="I35" s="43"/>
      <c r="J35"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J25" sqref="J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899</v>
      </c>
    </row>
    <row r="4" s="50" customFormat="1" ht="18" customHeight="1" spans="1:256">
      <c r="A4" s="12" t="s">
        <v>734</v>
      </c>
      <c r="B4" s="12"/>
      <c r="C4" s="38" t="s">
        <v>845</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16</v>
      </c>
      <c r="E7" s="11">
        <f t="shared" si="0"/>
        <v>16</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16</v>
      </c>
      <c r="E8" s="11">
        <v>16</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56" customHeight="1" spans="1:10">
      <c r="A12" s="12"/>
      <c r="B12" s="55" t="s">
        <v>750</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c r="D15" s="199" t="s">
        <v>754</v>
      </c>
      <c r="E15" s="12"/>
      <c r="F15" s="28"/>
      <c r="G15" s="33"/>
      <c r="H15" s="33"/>
      <c r="I15" s="33"/>
      <c r="J15" s="33"/>
    </row>
    <row r="16" s="43" customFormat="1" ht="66" customHeight="1" spans="1:10">
      <c r="A16" s="25"/>
      <c r="B16" s="26" t="s">
        <v>672</v>
      </c>
      <c r="C16" s="30" t="s">
        <v>846</v>
      </c>
      <c r="D16" s="31"/>
      <c r="E16" s="12" t="s">
        <v>761</v>
      </c>
      <c r="F16" s="32">
        <v>0.9</v>
      </c>
      <c r="G16" s="33" t="s">
        <v>630</v>
      </c>
      <c r="H16" s="33">
        <v>50</v>
      </c>
      <c r="I16" s="33">
        <v>50</v>
      </c>
      <c r="J16" s="33"/>
    </row>
    <row r="17" s="43" customFormat="1" ht="18" customHeight="1" spans="1:10">
      <c r="A17" s="25"/>
      <c r="B17" s="26" t="s">
        <v>694</v>
      </c>
      <c r="C17" s="30"/>
      <c r="D17" s="31"/>
      <c r="E17" s="12"/>
      <c r="F17" s="28"/>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6" customHeight="1" spans="1:10">
      <c r="A20" s="25"/>
      <c r="B20" s="25" t="s">
        <v>759</v>
      </c>
      <c r="C20" s="30" t="s">
        <v>847</v>
      </c>
      <c r="D20" s="31"/>
      <c r="E20" s="12" t="s">
        <v>761</v>
      </c>
      <c r="F20" s="32">
        <v>0.95</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765</v>
      </c>
      <c r="D23" s="31"/>
      <c r="E23" s="38" t="s">
        <v>761</v>
      </c>
      <c r="F23" s="32">
        <v>0.95</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M29" sqref="M29"/>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900</v>
      </c>
    </row>
    <row r="4" s="50" customFormat="1" ht="18" customHeight="1" spans="1:256">
      <c r="A4" s="12" t="s">
        <v>734</v>
      </c>
      <c r="B4" s="12"/>
      <c r="C4" s="38" t="s">
        <v>901</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1.6</v>
      </c>
      <c r="E7" s="11">
        <f t="shared" si="0"/>
        <v>1.6</v>
      </c>
      <c r="F7" s="11">
        <f t="shared" si="0"/>
        <v>1.6</v>
      </c>
      <c r="G7" s="12">
        <v>10</v>
      </c>
      <c r="H7" s="54">
        <f>F7/E7</f>
        <v>1</v>
      </c>
      <c r="I7" s="13">
        <f>H7*G7</f>
        <v>10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1.6</v>
      </c>
      <c r="E8" s="11">
        <v>1.6</v>
      </c>
      <c r="F8" s="11">
        <v>1.6</v>
      </c>
      <c r="G8" s="12" t="s">
        <v>526</v>
      </c>
      <c r="H8" s="54">
        <f>F8/E8</f>
        <v>1</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902</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t="s">
        <v>903</v>
      </c>
      <c r="D15" s="199" t="s">
        <v>754</v>
      </c>
      <c r="E15" s="200" t="s">
        <v>755</v>
      </c>
      <c r="F15" s="28" t="s">
        <v>904</v>
      </c>
      <c r="G15" s="29" t="s">
        <v>630</v>
      </c>
      <c r="H15" s="29">
        <v>50</v>
      </c>
      <c r="I15" s="29">
        <v>50</v>
      </c>
      <c r="J15" s="33"/>
    </row>
    <row r="16" s="43" customFormat="1" ht="45" customHeight="1" spans="1:10">
      <c r="A16" s="25"/>
      <c r="B16" s="26" t="s">
        <v>672</v>
      </c>
      <c r="C16" s="30" t="s">
        <v>905</v>
      </c>
      <c r="D16" s="31"/>
      <c r="E16" s="200" t="s">
        <v>755</v>
      </c>
      <c r="F16" s="32">
        <v>1</v>
      </c>
      <c r="G16" s="29"/>
      <c r="H16" s="29"/>
      <c r="I16" s="29"/>
      <c r="J16" s="33"/>
    </row>
    <row r="17" s="43" customFormat="1" ht="18" customHeight="1" spans="1:10">
      <c r="A17" s="25"/>
      <c r="B17" s="26" t="s">
        <v>694</v>
      </c>
      <c r="C17" s="30" t="s">
        <v>906</v>
      </c>
      <c r="D17" s="31"/>
      <c r="E17" s="200" t="s">
        <v>755</v>
      </c>
      <c r="F17" s="32">
        <v>1</v>
      </c>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6" customHeight="1" spans="1:10">
      <c r="A20" s="25"/>
      <c r="B20" s="25" t="s">
        <v>759</v>
      </c>
      <c r="C20" s="30" t="s">
        <v>907</v>
      </c>
      <c r="D20" s="31"/>
      <c r="E20" s="12" t="s">
        <v>761</v>
      </c>
      <c r="F20" s="32">
        <v>0.9</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908</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100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G15:G17"/>
    <mergeCell ref="H13:H14"/>
    <mergeCell ref="H15:H17"/>
    <mergeCell ref="I13:I14"/>
    <mergeCell ref="I15:I17"/>
    <mergeCell ref="J13:J14"/>
    <mergeCell ref="A6:B10"/>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7" workbookViewId="0">
      <selection activeCell="L25" sqref="L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909</v>
      </c>
    </row>
    <row r="4" s="50" customFormat="1" ht="18" customHeight="1" spans="1:256">
      <c r="A4" s="12" t="s">
        <v>734</v>
      </c>
      <c r="B4" s="12"/>
      <c r="C4" s="38" t="s">
        <v>910</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3.3</v>
      </c>
      <c r="E7" s="11">
        <f t="shared" si="0"/>
        <v>3.3</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3.3</v>
      </c>
      <c r="E8" s="11">
        <v>3.3</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902</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t="s">
        <v>903</v>
      </c>
      <c r="D15" s="199" t="s">
        <v>754</v>
      </c>
      <c r="E15" s="200" t="s">
        <v>755</v>
      </c>
      <c r="F15" s="28" t="s">
        <v>911</v>
      </c>
      <c r="G15" s="29" t="s">
        <v>912</v>
      </c>
      <c r="H15" s="29">
        <v>50</v>
      </c>
      <c r="I15" s="29">
        <v>50</v>
      </c>
      <c r="J15" s="29" t="s">
        <v>913</v>
      </c>
    </row>
    <row r="16" s="43" customFormat="1" ht="45" customHeight="1" spans="1:10">
      <c r="A16" s="25"/>
      <c r="B16" s="26" t="s">
        <v>672</v>
      </c>
      <c r="C16" s="30" t="s">
        <v>905</v>
      </c>
      <c r="D16" s="31"/>
      <c r="E16" s="200" t="s">
        <v>755</v>
      </c>
      <c r="F16" s="32">
        <v>1</v>
      </c>
      <c r="G16" s="29"/>
      <c r="H16" s="29"/>
      <c r="I16" s="29"/>
      <c r="J16" s="29"/>
    </row>
    <row r="17" s="43" customFormat="1" ht="18" customHeight="1" spans="1:10">
      <c r="A17" s="25"/>
      <c r="B17" s="26" t="s">
        <v>694</v>
      </c>
      <c r="C17" s="30" t="s">
        <v>906</v>
      </c>
      <c r="D17" s="31"/>
      <c r="E17" s="200" t="s">
        <v>755</v>
      </c>
      <c r="F17" s="32">
        <v>1</v>
      </c>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6" customHeight="1" spans="1:10">
      <c r="A20" s="25"/>
      <c r="B20" s="25" t="s">
        <v>759</v>
      </c>
      <c r="C20" s="30" t="s">
        <v>907</v>
      </c>
      <c r="D20" s="31"/>
      <c r="E20" s="12" t="s">
        <v>761</v>
      </c>
      <c r="F20" s="32">
        <v>0.9</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908</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G15:G17"/>
    <mergeCell ref="H13:H14"/>
    <mergeCell ref="H15:H17"/>
    <mergeCell ref="I13:I14"/>
    <mergeCell ref="I15:I17"/>
    <mergeCell ref="J13:J14"/>
    <mergeCell ref="J15:J17"/>
    <mergeCell ref="A6:B10"/>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L25" sqref="L25"/>
    </sheetView>
  </sheetViews>
  <sheetFormatPr defaultColWidth="9" defaultRowHeight="13.5"/>
  <cols>
    <col min="1" max="2" width="11.1" style="43" customWidth="1"/>
    <col min="3" max="3" width="14.6" style="43" customWidth="1"/>
    <col min="4" max="4" width="11.3" style="43" customWidth="1"/>
    <col min="5" max="5" width="12.7" style="43" customWidth="1"/>
    <col min="6" max="6" width="11.2" style="43" customWidth="1"/>
    <col min="7" max="7" width="10" style="43" customWidth="1"/>
    <col min="8" max="8" width="9" style="43"/>
    <col min="9" max="9" width="8.6" style="43" customWidth="1"/>
    <col min="10" max="10" width="11.5" style="43" customWidth="1"/>
    <col min="11" max="16384" width="9" style="43"/>
  </cols>
  <sheetData>
    <row r="1" s="43" customFormat="1" spans="1:1">
      <c r="A1" s="43" t="s">
        <v>731</v>
      </c>
    </row>
    <row r="2" s="43" customFormat="1" ht="25.95" customHeight="1" spans="1:10">
      <c r="A2" s="4" t="s">
        <v>732</v>
      </c>
      <c r="B2" s="4"/>
      <c r="C2" s="4"/>
      <c r="D2" s="4"/>
      <c r="E2" s="4"/>
      <c r="F2" s="4"/>
      <c r="G2" s="4"/>
      <c r="H2" s="4"/>
      <c r="I2" s="4"/>
      <c r="J2" s="4"/>
    </row>
    <row r="3" s="49" customFormat="1" ht="13.05" customHeight="1" spans="1:10">
      <c r="A3" s="4"/>
      <c r="B3" s="4"/>
      <c r="C3" s="4"/>
      <c r="D3" s="4"/>
      <c r="E3" s="4"/>
      <c r="F3" s="4"/>
      <c r="G3" s="4"/>
      <c r="H3" s="4"/>
      <c r="I3" s="4"/>
      <c r="J3" s="63" t="s">
        <v>914</v>
      </c>
    </row>
    <row r="4" s="50" customFormat="1" ht="18" customHeight="1" spans="1:256">
      <c r="A4" s="12" t="s">
        <v>734</v>
      </c>
      <c r="B4" s="12"/>
      <c r="C4" s="38" t="s">
        <v>915</v>
      </c>
      <c r="D4" s="38"/>
      <c r="E4" s="38"/>
      <c r="F4" s="38"/>
      <c r="G4" s="38"/>
      <c r="H4" s="38"/>
      <c r="I4" s="38"/>
      <c r="J4" s="38"/>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51" customFormat="1" ht="18" customHeight="1" spans="1:256">
      <c r="A5" s="12" t="s">
        <v>736</v>
      </c>
      <c r="B5" s="12"/>
      <c r="C5" s="52" t="s">
        <v>614</v>
      </c>
      <c r="D5" s="52"/>
      <c r="E5" s="52"/>
      <c r="F5" s="12" t="s">
        <v>737</v>
      </c>
      <c r="G5" s="38" t="s">
        <v>884</v>
      </c>
      <c r="H5" s="38"/>
      <c r="I5" s="38"/>
      <c r="J5" s="38"/>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51" customFormat="1" ht="36" customHeight="1" spans="1:256">
      <c r="A6" s="12" t="s">
        <v>738</v>
      </c>
      <c r="B6" s="12"/>
      <c r="C6" s="12"/>
      <c r="D6" s="12" t="s">
        <v>739</v>
      </c>
      <c r="E6" s="12" t="s">
        <v>522</v>
      </c>
      <c r="F6" s="12" t="s">
        <v>740</v>
      </c>
      <c r="G6" s="12" t="s">
        <v>741</v>
      </c>
      <c r="H6" s="12" t="s">
        <v>742</v>
      </c>
      <c r="I6" s="12" t="s">
        <v>743</v>
      </c>
      <c r="J6" s="12"/>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51" customFormat="1" ht="36" customHeight="1" spans="1:256">
      <c r="A7" s="12"/>
      <c r="B7" s="12"/>
      <c r="C7" s="53" t="s">
        <v>744</v>
      </c>
      <c r="D7" s="11">
        <f t="shared" ref="D7:F7" si="0">SUM(D8:D10)</f>
        <v>5</v>
      </c>
      <c r="E7" s="11">
        <f t="shared" si="0"/>
        <v>5</v>
      </c>
      <c r="F7" s="11">
        <f t="shared" si="0"/>
        <v>0</v>
      </c>
      <c r="G7" s="12">
        <v>10</v>
      </c>
      <c r="H7" s="54">
        <f>F7/E7</f>
        <v>0</v>
      </c>
      <c r="I7" s="13">
        <f>H7*G7</f>
        <v>0</v>
      </c>
      <c r="J7" s="1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51" customFormat="1" ht="36" customHeight="1" spans="1:256">
      <c r="A8" s="12"/>
      <c r="B8" s="12"/>
      <c r="C8" s="53" t="s">
        <v>745</v>
      </c>
      <c r="D8" s="11">
        <v>5</v>
      </c>
      <c r="E8" s="11">
        <v>5</v>
      </c>
      <c r="F8" s="11">
        <v>0</v>
      </c>
      <c r="G8" s="12" t="s">
        <v>526</v>
      </c>
      <c r="H8" s="54">
        <f>F8/E8</f>
        <v>0</v>
      </c>
      <c r="I8" s="13" t="s">
        <v>526</v>
      </c>
      <c r="J8" s="1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51" customFormat="1" ht="36" customHeight="1" spans="1:256">
      <c r="A9" s="12"/>
      <c r="B9" s="12"/>
      <c r="C9" s="53" t="s">
        <v>746</v>
      </c>
      <c r="D9" s="11"/>
      <c r="E9" s="11"/>
      <c r="F9" s="11"/>
      <c r="G9" s="12" t="s">
        <v>526</v>
      </c>
      <c r="H9" s="54"/>
      <c r="I9" s="13" t="s">
        <v>526</v>
      </c>
      <c r="J9" s="1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43" customFormat="1" ht="36" customHeight="1" spans="1:10">
      <c r="A10" s="12"/>
      <c r="B10" s="12"/>
      <c r="C10" s="53" t="s">
        <v>747</v>
      </c>
      <c r="D10" s="13" t="s">
        <v>526</v>
      </c>
      <c r="E10" s="13" t="s">
        <v>526</v>
      </c>
      <c r="F10" s="13" t="s">
        <v>526</v>
      </c>
      <c r="G10" s="12" t="s">
        <v>526</v>
      </c>
      <c r="H10" s="54"/>
      <c r="I10" s="13" t="s">
        <v>526</v>
      </c>
      <c r="J10" s="13"/>
    </row>
    <row r="11" s="43" customFormat="1" ht="18" customHeight="1" spans="1:10">
      <c r="A11" s="12" t="s">
        <v>748</v>
      </c>
      <c r="B11" s="12" t="s">
        <v>749</v>
      </c>
      <c r="C11" s="12"/>
      <c r="D11" s="12"/>
      <c r="E11" s="12"/>
      <c r="F11" s="13" t="s">
        <v>627</v>
      </c>
      <c r="G11" s="13"/>
      <c r="H11" s="13"/>
      <c r="I11" s="13"/>
      <c r="J11" s="13"/>
    </row>
    <row r="12" s="43" customFormat="1" ht="46.05" customHeight="1" spans="1:10">
      <c r="A12" s="12"/>
      <c r="B12" s="55" t="s">
        <v>916</v>
      </c>
      <c r="C12" s="56"/>
      <c r="D12" s="56"/>
      <c r="E12" s="57"/>
      <c r="F12" s="13" t="s">
        <v>630</v>
      </c>
      <c r="G12" s="13"/>
      <c r="H12" s="13"/>
      <c r="I12" s="13"/>
      <c r="J12" s="13"/>
    </row>
    <row r="13" s="43" customFormat="1" ht="36" customHeight="1" spans="1:10">
      <c r="A13" s="58" t="s">
        <v>751</v>
      </c>
      <c r="B13" s="59"/>
      <c r="C13" s="60"/>
      <c r="D13" s="58" t="s">
        <v>752</v>
      </c>
      <c r="E13" s="59"/>
      <c r="F13" s="60"/>
      <c r="G13" s="61" t="s">
        <v>662</v>
      </c>
      <c r="H13" s="61" t="s">
        <v>741</v>
      </c>
      <c r="I13" s="61" t="s">
        <v>743</v>
      </c>
      <c r="J13" s="61" t="s">
        <v>663</v>
      </c>
    </row>
    <row r="14" s="43" customFormat="1" ht="36" customHeight="1" spans="1:10">
      <c r="A14" s="62" t="s">
        <v>656</v>
      </c>
      <c r="B14" s="12" t="s">
        <v>657</v>
      </c>
      <c r="C14" s="12" t="s">
        <v>658</v>
      </c>
      <c r="D14" s="12" t="s">
        <v>659</v>
      </c>
      <c r="E14" s="12" t="s">
        <v>660</v>
      </c>
      <c r="F14" s="28" t="s">
        <v>661</v>
      </c>
      <c r="G14" s="33"/>
      <c r="H14" s="33"/>
      <c r="I14" s="33"/>
      <c r="J14" s="33"/>
    </row>
    <row r="15" s="43" customFormat="1" ht="18" customHeight="1" spans="1:10">
      <c r="A15" s="25" t="s">
        <v>664</v>
      </c>
      <c r="B15" s="26" t="s">
        <v>666</v>
      </c>
      <c r="C15" s="30" t="s">
        <v>667</v>
      </c>
      <c r="D15" s="199" t="s">
        <v>754</v>
      </c>
      <c r="E15" s="12" t="s">
        <v>761</v>
      </c>
      <c r="F15" s="28" t="s">
        <v>917</v>
      </c>
      <c r="G15" s="29" t="s">
        <v>630</v>
      </c>
      <c r="H15" s="29">
        <v>50</v>
      </c>
      <c r="I15" s="29">
        <v>50</v>
      </c>
      <c r="J15" s="29"/>
    </row>
    <row r="16" s="43" customFormat="1" ht="45" customHeight="1" spans="1:10">
      <c r="A16" s="25"/>
      <c r="B16" s="26" t="s">
        <v>672</v>
      </c>
      <c r="C16" s="30" t="s">
        <v>686</v>
      </c>
      <c r="D16" s="31"/>
      <c r="E16" s="12" t="s">
        <v>813</v>
      </c>
      <c r="F16" s="32" t="s">
        <v>918</v>
      </c>
      <c r="G16" s="29"/>
      <c r="H16" s="29"/>
      <c r="I16" s="29"/>
      <c r="J16" s="29"/>
    </row>
    <row r="17" s="43" customFormat="1" ht="18" customHeight="1" spans="1:10">
      <c r="A17" s="25"/>
      <c r="B17" s="26" t="s">
        <v>694</v>
      </c>
      <c r="C17" s="30" t="s">
        <v>695</v>
      </c>
      <c r="D17" s="31"/>
      <c r="E17" s="12" t="s">
        <v>761</v>
      </c>
      <c r="F17" s="32">
        <v>1</v>
      </c>
      <c r="G17" s="33"/>
      <c r="H17" s="33"/>
      <c r="I17" s="33"/>
      <c r="J17" s="33"/>
    </row>
    <row r="18" s="43" customFormat="1" ht="18" customHeight="1" spans="1:10">
      <c r="A18" s="25"/>
      <c r="B18" s="25" t="s">
        <v>757</v>
      </c>
      <c r="C18" s="30"/>
      <c r="D18" s="31"/>
      <c r="E18" s="12"/>
      <c r="F18" s="28"/>
      <c r="G18" s="33"/>
      <c r="H18" s="33"/>
      <c r="I18" s="33"/>
      <c r="J18" s="33"/>
    </row>
    <row r="19" s="43" customFormat="1" ht="30" customHeight="1" spans="1:10">
      <c r="A19" s="25" t="s">
        <v>696</v>
      </c>
      <c r="B19" s="25" t="s">
        <v>758</v>
      </c>
      <c r="C19" s="30"/>
      <c r="D19" s="31"/>
      <c r="E19" s="12"/>
      <c r="F19" s="28"/>
      <c r="G19" s="33"/>
      <c r="H19" s="33"/>
      <c r="I19" s="33"/>
      <c r="J19" s="33"/>
    </row>
    <row r="20" s="43" customFormat="1" ht="36" customHeight="1" spans="1:10">
      <c r="A20" s="25"/>
      <c r="B20" s="25" t="s">
        <v>759</v>
      </c>
      <c r="C20" s="30" t="s">
        <v>706</v>
      </c>
      <c r="D20" s="31"/>
      <c r="E20" s="12" t="s">
        <v>761</v>
      </c>
      <c r="F20" s="32">
        <v>0.9</v>
      </c>
      <c r="G20" s="33" t="s">
        <v>630</v>
      </c>
      <c r="H20" s="33">
        <v>30</v>
      </c>
      <c r="I20" s="33">
        <v>30</v>
      </c>
      <c r="J20" s="33"/>
    </row>
    <row r="21" s="43" customFormat="1" ht="30" customHeight="1" spans="1:10">
      <c r="A21" s="25"/>
      <c r="B21" s="25" t="s">
        <v>762</v>
      </c>
      <c r="C21" s="30"/>
      <c r="D21" s="31"/>
      <c r="E21" s="12"/>
      <c r="F21" s="28"/>
      <c r="G21" s="33"/>
      <c r="H21" s="33"/>
      <c r="I21" s="33"/>
      <c r="J21" s="33"/>
    </row>
    <row r="22" s="43" customFormat="1" ht="30" customHeight="1" spans="1:10">
      <c r="A22" s="25"/>
      <c r="B22" s="35" t="s">
        <v>763</v>
      </c>
      <c r="C22" s="30"/>
      <c r="D22" s="31"/>
      <c r="E22" s="12"/>
      <c r="F22" s="28"/>
      <c r="G22" s="33"/>
      <c r="H22" s="33"/>
      <c r="I22" s="33"/>
      <c r="J22" s="33"/>
    </row>
    <row r="23" s="43" customFormat="1" ht="30" customHeight="1" spans="1:10">
      <c r="A23" s="36" t="s">
        <v>716</v>
      </c>
      <c r="B23" s="37" t="s">
        <v>764</v>
      </c>
      <c r="C23" s="30" t="s">
        <v>722</v>
      </c>
      <c r="D23" s="31"/>
      <c r="E23" s="38" t="s">
        <v>761</v>
      </c>
      <c r="F23" s="32">
        <v>0.9</v>
      </c>
      <c r="G23" s="33" t="s">
        <v>630</v>
      </c>
      <c r="H23" s="33">
        <v>10</v>
      </c>
      <c r="I23" s="33">
        <v>10</v>
      </c>
      <c r="J23" s="45" t="s">
        <v>665</v>
      </c>
    </row>
    <row r="24" s="43" customFormat="1" ht="54" customHeight="1" spans="1:10">
      <c r="A24" s="39" t="s">
        <v>766</v>
      </c>
      <c r="B24" s="39"/>
      <c r="C24" s="39"/>
      <c r="D24" s="39" t="s">
        <v>608</v>
      </c>
      <c r="E24" s="39"/>
      <c r="F24" s="39"/>
      <c r="G24" s="39"/>
      <c r="H24" s="39"/>
      <c r="I24" s="39"/>
      <c r="J24" s="39"/>
    </row>
    <row r="25" s="43" customFormat="1" ht="25.5" customHeight="1" spans="1:10">
      <c r="A25" s="39" t="s">
        <v>767</v>
      </c>
      <c r="B25" s="39"/>
      <c r="C25" s="39"/>
      <c r="D25" s="39"/>
      <c r="E25" s="39"/>
      <c r="F25" s="39"/>
      <c r="G25" s="39"/>
      <c r="H25" s="39">
        <v>100</v>
      </c>
      <c r="I25" s="46">
        <f>SUM(I15:I23)+I7</f>
        <v>90</v>
      </c>
      <c r="J25" s="64" t="s">
        <v>768</v>
      </c>
    </row>
    <row r="26" s="43" customFormat="1" ht="16.95" customHeight="1" spans="1:10">
      <c r="A26" s="41"/>
      <c r="B26" s="41"/>
      <c r="C26" s="41"/>
      <c r="D26" s="41"/>
      <c r="E26" s="41"/>
      <c r="F26" s="41"/>
      <c r="G26" s="41"/>
      <c r="H26" s="41"/>
      <c r="I26" s="41"/>
      <c r="J26" s="48"/>
    </row>
    <row r="27" s="43" customFormat="1" ht="28.95" customHeight="1" spans="1:10">
      <c r="A27" s="42" t="s">
        <v>727</v>
      </c>
      <c r="B27" s="41"/>
      <c r="C27" s="41"/>
      <c r="D27" s="41"/>
      <c r="E27" s="41"/>
      <c r="F27" s="41"/>
      <c r="G27" s="41"/>
      <c r="H27" s="41"/>
      <c r="I27" s="41"/>
      <c r="J27" s="48"/>
    </row>
    <row r="28" s="43" customFormat="1" ht="27" customHeight="1" spans="1:10">
      <c r="A28" s="42" t="s">
        <v>728</v>
      </c>
      <c r="B28" s="42"/>
      <c r="C28" s="42"/>
      <c r="D28" s="42"/>
      <c r="E28" s="42"/>
      <c r="F28" s="42"/>
      <c r="G28" s="42"/>
      <c r="H28" s="42"/>
      <c r="I28" s="42"/>
      <c r="J28" s="42"/>
    </row>
    <row r="29" s="43" customFormat="1" ht="19.05" customHeight="1" spans="1:10">
      <c r="A29" s="42" t="s">
        <v>729</v>
      </c>
      <c r="B29" s="42"/>
      <c r="C29" s="42"/>
      <c r="D29" s="42"/>
      <c r="E29" s="42"/>
      <c r="F29" s="42"/>
      <c r="G29" s="42"/>
      <c r="H29" s="42"/>
      <c r="I29" s="42"/>
      <c r="J29" s="42"/>
    </row>
    <row r="30" s="43" customFormat="1" ht="18" customHeight="1" spans="1:10">
      <c r="A30" s="42" t="s">
        <v>769</v>
      </c>
      <c r="B30" s="42"/>
      <c r="C30" s="42"/>
      <c r="D30" s="42"/>
      <c r="E30" s="42"/>
      <c r="F30" s="42"/>
      <c r="G30" s="42"/>
      <c r="H30" s="42"/>
      <c r="I30" s="42"/>
      <c r="J30" s="42"/>
    </row>
    <row r="31" s="43" customFormat="1" ht="18" customHeight="1" spans="1:10">
      <c r="A31" s="42" t="s">
        <v>770</v>
      </c>
      <c r="B31" s="42"/>
      <c r="C31" s="42"/>
      <c r="D31" s="42"/>
      <c r="E31" s="42"/>
      <c r="F31" s="42"/>
      <c r="G31" s="42"/>
      <c r="H31" s="42"/>
      <c r="I31" s="42"/>
      <c r="J31" s="42"/>
    </row>
    <row r="32" s="43" customFormat="1" ht="18" customHeight="1" spans="1:10">
      <c r="A32" s="42" t="s">
        <v>771</v>
      </c>
      <c r="B32" s="42"/>
      <c r="C32" s="42"/>
      <c r="D32" s="42"/>
      <c r="E32" s="42"/>
      <c r="F32" s="42"/>
      <c r="G32" s="42"/>
      <c r="H32" s="42"/>
      <c r="I32" s="42"/>
      <c r="J32" s="42"/>
    </row>
    <row r="33" s="43" customFormat="1" ht="24" customHeight="1" spans="1:10">
      <c r="A33" s="42" t="s">
        <v>772</v>
      </c>
      <c r="B33" s="42"/>
      <c r="C33" s="42"/>
      <c r="D33" s="42"/>
      <c r="E33" s="42"/>
      <c r="F33" s="42"/>
      <c r="G33" s="42"/>
      <c r="H33" s="42"/>
      <c r="I33" s="42"/>
      <c r="J33" s="42"/>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G15:G17"/>
    <mergeCell ref="H13:H14"/>
    <mergeCell ref="H15:H17"/>
    <mergeCell ref="I13:I14"/>
    <mergeCell ref="I15:I17"/>
    <mergeCell ref="J13:J14"/>
    <mergeCell ref="J15:J17"/>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H2" sqref="H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2" t="s">
        <v>270</v>
      </c>
    </row>
    <row r="2" spans="9:9">
      <c r="I2" s="194" t="s">
        <v>271</v>
      </c>
    </row>
    <row r="3" spans="1:9">
      <c r="A3" s="194" t="s">
        <v>2</v>
      </c>
      <c r="I3" s="194" t="s">
        <v>3</v>
      </c>
    </row>
    <row r="4" ht="19.5" customHeight="1" spans="1:9">
      <c r="A4" s="189" t="s">
        <v>266</v>
      </c>
      <c r="B4" s="189"/>
      <c r="C4" s="189"/>
      <c r="D4" s="189" t="s">
        <v>265</v>
      </c>
      <c r="E4" s="189"/>
      <c r="F4" s="189"/>
      <c r="G4" s="189"/>
      <c r="H4" s="189"/>
      <c r="I4" s="189"/>
    </row>
    <row r="5" ht="19.5" customHeight="1" spans="1:9">
      <c r="A5" s="189" t="s">
        <v>272</v>
      </c>
      <c r="B5" s="189" t="s">
        <v>128</v>
      </c>
      <c r="C5" s="189" t="s">
        <v>8</v>
      </c>
      <c r="D5" s="189" t="s">
        <v>272</v>
      </c>
      <c r="E5" s="189" t="s">
        <v>128</v>
      </c>
      <c r="F5" s="189" t="s">
        <v>8</v>
      </c>
      <c r="G5" s="189" t="s">
        <v>272</v>
      </c>
      <c r="H5" s="189" t="s">
        <v>128</v>
      </c>
      <c r="I5" s="189" t="s">
        <v>8</v>
      </c>
    </row>
    <row r="6" ht="19.5" customHeight="1" spans="1:9">
      <c r="A6" s="189"/>
      <c r="B6" s="189"/>
      <c r="C6" s="189"/>
      <c r="D6" s="189"/>
      <c r="E6" s="189"/>
      <c r="F6" s="189"/>
      <c r="G6" s="189"/>
      <c r="H6" s="189"/>
      <c r="I6" s="189"/>
    </row>
    <row r="7" ht="19.5" customHeight="1" spans="1:9">
      <c r="A7" s="185" t="s">
        <v>273</v>
      </c>
      <c r="B7" s="185" t="s">
        <v>274</v>
      </c>
      <c r="C7" s="186" t="s">
        <v>275</v>
      </c>
      <c r="D7" s="185" t="s">
        <v>276</v>
      </c>
      <c r="E7" s="185" t="s">
        <v>277</v>
      </c>
      <c r="F7" s="186" t="s">
        <v>278</v>
      </c>
      <c r="G7" s="185" t="s">
        <v>279</v>
      </c>
      <c r="H7" s="185" t="s">
        <v>280</v>
      </c>
      <c r="I7" s="186" t="s">
        <v>36</v>
      </c>
    </row>
    <row r="8" ht="19.5" customHeight="1" spans="1:9">
      <c r="A8" s="185" t="s">
        <v>281</v>
      </c>
      <c r="B8" s="185" t="s">
        <v>282</v>
      </c>
      <c r="C8" s="186">
        <v>277.55</v>
      </c>
      <c r="D8" s="185" t="s">
        <v>283</v>
      </c>
      <c r="E8" s="185" t="s">
        <v>284</v>
      </c>
      <c r="F8" s="186" t="s">
        <v>285</v>
      </c>
      <c r="G8" s="185" t="s">
        <v>286</v>
      </c>
      <c r="H8" s="185" t="s">
        <v>287</v>
      </c>
      <c r="I8" s="186" t="s">
        <v>36</v>
      </c>
    </row>
    <row r="9" ht="19.5" customHeight="1" spans="1:9">
      <c r="A9" s="185" t="s">
        <v>288</v>
      </c>
      <c r="B9" s="185" t="s">
        <v>289</v>
      </c>
      <c r="C9" s="186" t="s">
        <v>290</v>
      </c>
      <c r="D9" s="185" t="s">
        <v>291</v>
      </c>
      <c r="E9" s="185" t="s">
        <v>292</v>
      </c>
      <c r="F9" s="186" t="s">
        <v>36</v>
      </c>
      <c r="G9" s="185" t="s">
        <v>293</v>
      </c>
      <c r="H9" s="185" t="s">
        <v>294</v>
      </c>
      <c r="I9" s="186" t="s">
        <v>36</v>
      </c>
    </row>
    <row r="10" ht="19.5" customHeight="1" spans="1:9">
      <c r="A10" s="185" t="s">
        <v>295</v>
      </c>
      <c r="B10" s="185" t="s">
        <v>296</v>
      </c>
      <c r="C10" s="186" t="s">
        <v>297</v>
      </c>
      <c r="D10" s="185" t="s">
        <v>298</v>
      </c>
      <c r="E10" s="185" t="s">
        <v>299</v>
      </c>
      <c r="F10" s="186" t="s">
        <v>36</v>
      </c>
      <c r="G10" s="185" t="s">
        <v>300</v>
      </c>
      <c r="H10" s="185" t="s">
        <v>301</v>
      </c>
      <c r="I10" s="186" t="s">
        <v>36</v>
      </c>
    </row>
    <row r="11" ht="19.5" customHeight="1" spans="1:9">
      <c r="A11" s="185" t="s">
        <v>302</v>
      </c>
      <c r="B11" s="185" t="s">
        <v>303</v>
      </c>
      <c r="C11" s="186" t="s">
        <v>36</v>
      </c>
      <c r="D11" s="185" t="s">
        <v>304</v>
      </c>
      <c r="E11" s="185" t="s">
        <v>305</v>
      </c>
      <c r="F11" s="186" t="s">
        <v>36</v>
      </c>
      <c r="G11" s="185" t="s">
        <v>306</v>
      </c>
      <c r="H11" s="185" t="s">
        <v>307</v>
      </c>
      <c r="I11" s="186" t="s">
        <v>36</v>
      </c>
    </row>
    <row r="12" ht="19.5" customHeight="1" spans="1:9">
      <c r="A12" s="185" t="s">
        <v>308</v>
      </c>
      <c r="B12" s="185" t="s">
        <v>309</v>
      </c>
      <c r="C12" s="186" t="s">
        <v>310</v>
      </c>
      <c r="D12" s="185" t="s">
        <v>311</v>
      </c>
      <c r="E12" s="185" t="s">
        <v>312</v>
      </c>
      <c r="F12" s="186">
        <v>1.25</v>
      </c>
      <c r="G12" s="185" t="s">
        <v>313</v>
      </c>
      <c r="H12" s="185" t="s">
        <v>314</v>
      </c>
      <c r="I12" s="186" t="s">
        <v>36</v>
      </c>
    </row>
    <row r="13" ht="19.5" customHeight="1" spans="1:9">
      <c r="A13" s="185" t="s">
        <v>315</v>
      </c>
      <c r="B13" s="185" t="s">
        <v>316</v>
      </c>
      <c r="C13" s="186" t="s">
        <v>228</v>
      </c>
      <c r="D13" s="185" t="s">
        <v>317</v>
      </c>
      <c r="E13" s="185" t="s">
        <v>318</v>
      </c>
      <c r="F13" s="186" t="s">
        <v>319</v>
      </c>
      <c r="G13" s="185" t="s">
        <v>320</v>
      </c>
      <c r="H13" s="185" t="s">
        <v>321</v>
      </c>
      <c r="I13" s="186" t="s">
        <v>36</v>
      </c>
    </row>
    <row r="14" ht="19.5" customHeight="1" spans="1:9">
      <c r="A14" s="185" t="s">
        <v>322</v>
      </c>
      <c r="B14" s="185" t="s">
        <v>323</v>
      </c>
      <c r="C14" s="186" t="s">
        <v>229</v>
      </c>
      <c r="D14" s="185" t="s">
        <v>324</v>
      </c>
      <c r="E14" s="185" t="s">
        <v>325</v>
      </c>
      <c r="F14" s="186" t="s">
        <v>326</v>
      </c>
      <c r="G14" s="185" t="s">
        <v>327</v>
      </c>
      <c r="H14" s="185" t="s">
        <v>328</v>
      </c>
      <c r="I14" s="186" t="s">
        <v>36</v>
      </c>
    </row>
    <row r="15" ht="19.5" customHeight="1" spans="1:9">
      <c r="A15" s="185" t="s">
        <v>329</v>
      </c>
      <c r="B15" s="185" t="s">
        <v>330</v>
      </c>
      <c r="C15" s="186" t="s">
        <v>331</v>
      </c>
      <c r="D15" s="185" t="s">
        <v>332</v>
      </c>
      <c r="E15" s="185" t="s">
        <v>333</v>
      </c>
      <c r="F15" s="186" t="s">
        <v>36</v>
      </c>
      <c r="G15" s="185" t="s">
        <v>334</v>
      </c>
      <c r="H15" s="185" t="s">
        <v>335</v>
      </c>
      <c r="I15" s="186" t="s">
        <v>36</v>
      </c>
    </row>
    <row r="16" ht="19.5" customHeight="1" spans="1:9">
      <c r="A16" s="185" t="s">
        <v>336</v>
      </c>
      <c r="B16" s="185" t="s">
        <v>337</v>
      </c>
      <c r="C16" s="186" t="s">
        <v>36</v>
      </c>
      <c r="D16" s="185" t="s">
        <v>338</v>
      </c>
      <c r="E16" s="185" t="s">
        <v>339</v>
      </c>
      <c r="F16" s="186" t="s">
        <v>340</v>
      </c>
      <c r="G16" s="185" t="s">
        <v>341</v>
      </c>
      <c r="H16" s="185" t="s">
        <v>342</v>
      </c>
      <c r="I16" s="186" t="s">
        <v>36</v>
      </c>
    </row>
    <row r="17" ht="19.5" customHeight="1" spans="1:9">
      <c r="A17" s="185" t="s">
        <v>343</v>
      </c>
      <c r="B17" s="185" t="s">
        <v>344</v>
      </c>
      <c r="C17" s="186" t="s">
        <v>345</v>
      </c>
      <c r="D17" s="185" t="s">
        <v>346</v>
      </c>
      <c r="E17" s="185" t="s">
        <v>347</v>
      </c>
      <c r="F17" s="186" t="s">
        <v>348</v>
      </c>
      <c r="G17" s="185" t="s">
        <v>349</v>
      </c>
      <c r="H17" s="185" t="s">
        <v>350</v>
      </c>
      <c r="I17" s="186" t="s">
        <v>36</v>
      </c>
    </row>
    <row r="18" ht="19.5" customHeight="1" spans="1:9">
      <c r="A18" s="185" t="s">
        <v>351</v>
      </c>
      <c r="B18" s="185" t="s">
        <v>352</v>
      </c>
      <c r="C18" s="186" t="s">
        <v>235</v>
      </c>
      <c r="D18" s="185" t="s">
        <v>353</v>
      </c>
      <c r="E18" s="185" t="s">
        <v>354</v>
      </c>
      <c r="F18" s="186" t="s">
        <v>36</v>
      </c>
      <c r="G18" s="185" t="s">
        <v>355</v>
      </c>
      <c r="H18" s="185" t="s">
        <v>356</v>
      </c>
      <c r="I18" s="186" t="s">
        <v>36</v>
      </c>
    </row>
    <row r="19" ht="19.5" customHeight="1" spans="1:9">
      <c r="A19" s="185" t="s">
        <v>357</v>
      </c>
      <c r="B19" s="185" t="s">
        <v>358</v>
      </c>
      <c r="C19" s="186" t="s">
        <v>36</v>
      </c>
      <c r="D19" s="185" t="s">
        <v>359</v>
      </c>
      <c r="E19" s="185" t="s">
        <v>360</v>
      </c>
      <c r="F19" s="186" t="s">
        <v>361</v>
      </c>
      <c r="G19" s="185" t="s">
        <v>362</v>
      </c>
      <c r="H19" s="185" t="s">
        <v>363</v>
      </c>
      <c r="I19" s="186" t="s">
        <v>36</v>
      </c>
    </row>
    <row r="20" ht="19.5" customHeight="1" spans="1:9">
      <c r="A20" s="185" t="s">
        <v>364</v>
      </c>
      <c r="B20" s="185" t="s">
        <v>365</v>
      </c>
      <c r="C20" s="186" t="s">
        <v>36</v>
      </c>
      <c r="D20" s="185" t="s">
        <v>366</v>
      </c>
      <c r="E20" s="185" t="s">
        <v>367</v>
      </c>
      <c r="F20" s="186" t="s">
        <v>36</v>
      </c>
      <c r="G20" s="185" t="s">
        <v>368</v>
      </c>
      <c r="H20" s="185" t="s">
        <v>369</v>
      </c>
      <c r="I20" s="186" t="s">
        <v>36</v>
      </c>
    </row>
    <row r="21" ht="19.5" customHeight="1" spans="1:9">
      <c r="A21" s="185" t="s">
        <v>370</v>
      </c>
      <c r="B21" s="185" t="s">
        <v>371</v>
      </c>
      <c r="C21" s="186" t="s">
        <v>372</v>
      </c>
      <c r="D21" s="185" t="s">
        <v>373</v>
      </c>
      <c r="E21" s="185" t="s">
        <v>374</v>
      </c>
      <c r="F21" s="186" t="s">
        <v>36</v>
      </c>
      <c r="G21" s="185" t="s">
        <v>375</v>
      </c>
      <c r="H21" s="185" t="s">
        <v>376</v>
      </c>
      <c r="I21" s="186" t="s">
        <v>36</v>
      </c>
    </row>
    <row r="22" ht="19.5" customHeight="1" spans="1:9">
      <c r="A22" s="185" t="s">
        <v>377</v>
      </c>
      <c r="B22" s="185" t="s">
        <v>378</v>
      </c>
      <c r="C22" s="186" t="s">
        <v>379</v>
      </c>
      <c r="D22" s="185" t="s">
        <v>380</v>
      </c>
      <c r="E22" s="185" t="s">
        <v>381</v>
      </c>
      <c r="F22" s="186" t="s">
        <v>382</v>
      </c>
      <c r="G22" s="185" t="s">
        <v>383</v>
      </c>
      <c r="H22" s="185" t="s">
        <v>384</v>
      </c>
      <c r="I22" s="186" t="s">
        <v>36</v>
      </c>
    </row>
    <row r="23" ht="19.5" customHeight="1" spans="1:9">
      <c r="A23" s="185" t="s">
        <v>385</v>
      </c>
      <c r="B23" s="185" t="s">
        <v>386</v>
      </c>
      <c r="C23" s="186" t="s">
        <v>36</v>
      </c>
      <c r="D23" s="185" t="s">
        <v>387</v>
      </c>
      <c r="E23" s="185" t="s">
        <v>388</v>
      </c>
      <c r="F23" s="186" t="s">
        <v>36</v>
      </c>
      <c r="G23" s="185" t="s">
        <v>389</v>
      </c>
      <c r="H23" s="185" t="s">
        <v>390</v>
      </c>
      <c r="I23" s="186" t="s">
        <v>36</v>
      </c>
    </row>
    <row r="24" ht="19.5" customHeight="1" spans="1:9">
      <c r="A24" s="185" t="s">
        <v>391</v>
      </c>
      <c r="B24" s="185" t="s">
        <v>392</v>
      </c>
      <c r="C24" s="186" t="s">
        <v>36</v>
      </c>
      <c r="D24" s="185" t="s">
        <v>393</v>
      </c>
      <c r="E24" s="185" t="s">
        <v>394</v>
      </c>
      <c r="F24" s="186" t="s">
        <v>36</v>
      </c>
      <c r="G24" s="185" t="s">
        <v>395</v>
      </c>
      <c r="H24" s="185" t="s">
        <v>396</v>
      </c>
      <c r="I24" s="186" t="s">
        <v>36</v>
      </c>
    </row>
    <row r="25" ht="19.5" customHeight="1" spans="1:9">
      <c r="A25" s="185" t="s">
        <v>397</v>
      </c>
      <c r="B25" s="185" t="s">
        <v>398</v>
      </c>
      <c r="C25" s="186" t="s">
        <v>399</v>
      </c>
      <c r="D25" s="185" t="s">
        <v>400</v>
      </c>
      <c r="E25" s="185" t="s">
        <v>401</v>
      </c>
      <c r="F25" s="186" t="s">
        <v>36</v>
      </c>
      <c r="G25" s="185" t="s">
        <v>402</v>
      </c>
      <c r="H25" s="185" t="s">
        <v>403</v>
      </c>
      <c r="I25" s="186" t="s">
        <v>36</v>
      </c>
    </row>
    <row r="26" ht="19.5" customHeight="1" spans="1:9">
      <c r="A26" s="185" t="s">
        <v>404</v>
      </c>
      <c r="B26" s="185" t="s">
        <v>405</v>
      </c>
      <c r="C26" s="186" t="s">
        <v>406</v>
      </c>
      <c r="D26" s="185" t="s">
        <v>407</v>
      </c>
      <c r="E26" s="185" t="s">
        <v>408</v>
      </c>
      <c r="F26" s="186" t="s">
        <v>36</v>
      </c>
      <c r="G26" s="185" t="s">
        <v>409</v>
      </c>
      <c r="H26" s="185" t="s">
        <v>410</v>
      </c>
      <c r="I26" s="186" t="s">
        <v>36</v>
      </c>
    </row>
    <row r="27" ht="19.5" customHeight="1" spans="1:9">
      <c r="A27" s="185" t="s">
        <v>411</v>
      </c>
      <c r="B27" s="185" t="s">
        <v>412</v>
      </c>
      <c r="C27" s="186" t="s">
        <v>36</v>
      </c>
      <c r="D27" s="185" t="s">
        <v>413</v>
      </c>
      <c r="E27" s="185" t="s">
        <v>414</v>
      </c>
      <c r="F27" s="186" t="s">
        <v>36</v>
      </c>
      <c r="G27" s="185" t="s">
        <v>415</v>
      </c>
      <c r="H27" s="185" t="s">
        <v>416</v>
      </c>
      <c r="I27" s="186" t="s">
        <v>36</v>
      </c>
    </row>
    <row r="28" ht="19.5" customHeight="1" spans="1:9">
      <c r="A28" s="185" t="s">
        <v>417</v>
      </c>
      <c r="B28" s="185" t="s">
        <v>418</v>
      </c>
      <c r="C28" s="186" t="s">
        <v>36</v>
      </c>
      <c r="D28" s="185" t="s">
        <v>419</v>
      </c>
      <c r="E28" s="185" t="s">
        <v>420</v>
      </c>
      <c r="F28" s="186" t="s">
        <v>36</v>
      </c>
      <c r="G28" s="185" t="s">
        <v>421</v>
      </c>
      <c r="H28" s="185" t="s">
        <v>422</v>
      </c>
      <c r="I28" s="186" t="s">
        <v>36</v>
      </c>
    </row>
    <row r="29" ht="19.5" customHeight="1" spans="1:9">
      <c r="A29" s="185" t="s">
        <v>423</v>
      </c>
      <c r="B29" s="185" t="s">
        <v>424</v>
      </c>
      <c r="C29" s="186" t="s">
        <v>36</v>
      </c>
      <c r="D29" s="185" t="s">
        <v>425</v>
      </c>
      <c r="E29" s="185" t="s">
        <v>426</v>
      </c>
      <c r="F29" s="186" t="s">
        <v>36</v>
      </c>
      <c r="G29" s="185" t="s">
        <v>427</v>
      </c>
      <c r="H29" s="185" t="s">
        <v>428</v>
      </c>
      <c r="I29" s="186" t="s">
        <v>36</v>
      </c>
    </row>
    <row r="30" ht="19.5" customHeight="1" spans="1:9">
      <c r="A30" s="185" t="s">
        <v>429</v>
      </c>
      <c r="B30" s="185" t="s">
        <v>430</v>
      </c>
      <c r="C30" s="186" t="s">
        <v>36</v>
      </c>
      <c r="D30" s="185" t="s">
        <v>431</v>
      </c>
      <c r="E30" s="185" t="s">
        <v>432</v>
      </c>
      <c r="F30" s="186" t="s">
        <v>433</v>
      </c>
      <c r="G30" s="185" t="s">
        <v>434</v>
      </c>
      <c r="H30" s="185" t="s">
        <v>435</v>
      </c>
      <c r="I30" s="186" t="s">
        <v>36</v>
      </c>
    </row>
    <row r="31" ht="19.5" customHeight="1" spans="1:9">
      <c r="A31" s="185" t="s">
        <v>436</v>
      </c>
      <c r="B31" s="185" t="s">
        <v>437</v>
      </c>
      <c r="C31" s="186" t="s">
        <v>36</v>
      </c>
      <c r="D31" s="185" t="s">
        <v>438</v>
      </c>
      <c r="E31" s="185" t="s">
        <v>439</v>
      </c>
      <c r="F31" s="186" t="s">
        <v>440</v>
      </c>
      <c r="G31" s="185" t="s">
        <v>441</v>
      </c>
      <c r="H31" s="185" t="s">
        <v>442</v>
      </c>
      <c r="I31" s="186" t="s">
        <v>36</v>
      </c>
    </row>
    <row r="32" ht="19.5" customHeight="1" spans="1:9">
      <c r="A32" s="185" t="s">
        <v>443</v>
      </c>
      <c r="B32" s="185" t="s">
        <v>444</v>
      </c>
      <c r="C32" s="186" t="s">
        <v>36</v>
      </c>
      <c r="D32" s="185" t="s">
        <v>445</v>
      </c>
      <c r="E32" s="185" t="s">
        <v>446</v>
      </c>
      <c r="F32" s="186" t="s">
        <v>447</v>
      </c>
      <c r="G32" s="185" t="s">
        <v>448</v>
      </c>
      <c r="H32" s="185" t="s">
        <v>449</v>
      </c>
      <c r="I32" s="186" t="s">
        <v>36</v>
      </c>
    </row>
    <row r="33" ht="19.5" customHeight="1" spans="1:9">
      <c r="A33" s="185" t="s">
        <v>450</v>
      </c>
      <c r="B33" s="185" t="s">
        <v>451</v>
      </c>
      <c r="C33" s="186" t="s">
        <v>36</v>
      </c>
      <c r="D33" s="185" t="s">
        <v>452</v>
      </c>
      <c r="E33" s="185" t="s">
        <v>453</v>
      </c>
      <c r="F33" s="186" t="s">
        <v>36</v>
      </c>
      <c r="G33" s="185" t="s">
        <v>454</v>
      </c>
      <c r="H33" s="185" t="s">
        <v>455</v>
      </c>
      <c r="I33" s="186" t="s">
        <v>36</v>
      </c>
    </row>
    <row r="34" ht="19.5" customHeight="1" spans="1:9">
      <c r="A34" s="185"/>
      <c r="B34" s="185"/>
      <c r="C34" s="186"/>
      <c r="D34" s="185" t="s">
        <v>456</v>
      </c>
      <c r="E34" s="185" t="s">
        <v>457</v>
      </c>
      <c r="F34" s="186" t="s">
        <v>36</v>
      </c>
      <c r="G34" s="185" t="s">
        <v>458</v>
      </c>
      <c r="H34" s="185" t="s">
        <v>459</v>
      </c>
      <c r="I34" s="186" t="s">
        <v>36</v>
      </c>
    </row>
    <row r="35" ht="19.5" customHeight="1" spans="1:9">
      <c r="A35" s="185"/>
      <c r="B35" s="185"/>
      <c r="C35" s="186"/>
      <c r="D35" s="185" t="s">
        <v>460</v>
      </c>
      <c r="E35" s="185" t="s">
        <v>461</v>
      </c>
      <c r="F35" s="186" t="s">
        <v>36</v>
      </c>
      <c r="G35" s="185" t="s">
        <v>462</v>
      </c>
      <c r="H35" s="185" t="s">
        <v>463</v>
      </c>
      <c r="I35" s="186" t="s">
        <v>36</v>
      </c>
    </row>
    <row r="36" ht="19.5" customHeight="1" spans="1:9">
      <c r="A36" s="185"/>
      <c r="B36" s="185"/>
      <c r="C36" s="186"/>
      <c r="D36" s="185" t="s">
        <v>464</v>
      </c>
      <c r="E36" s="185" t="s">
        <v>465</v>
      </c>
      <c r="F36" s="186" t="s">
        <v>36</v>
      </c>
      <c r="G36" s="185"/>
      <c r="H36" s="185"/>
      <c r="I36" s="186"/>
    </row>
    <row r="37" ht="19.5" customHeight="1" spans="1:9">
      <c r="A37" s="185"/>
      <c r="B37" s="185"/>
      <c r="C37" s="186"/>
      <c r="D37" s="185" t="s">
        <v>466</v>
      </c>
      <c r="E37" s="185" t="s">
        <v>467</v>
      </c>
      <c r="F37" s="186" t="s">
        <v>36</v>
      </c>
      <c r="G37" s="185"/>
      <c r="H37" s="185"/>
      <c r="I37" s="186"/>
    </row>
    <row r="38" ht="19.5" customHeight="1" spans="1:9">
      <c r="A38" s="185"/>
      <c r="B38" s="185"/>
      <c r="C38" s="186"/>
      <c r="D38" s="185" t="s">
        <v>468</v>
      </c>
      <c r="E38" s="185" t="s">
        <v>469</v>
      </c>
      <c r="F38" s="186" t="s">
        <v>36</v>
      </c>
      <c r="G38" s="185"/>
      <c r="H38" s="185"/>
      <c r="I38" s="186"/>
    </row>
    <row r="39" ht="19.5" customHeight="1" spans="1:9">
      <c r="A39" s="185"/>
      <c r="B39" s="185"/>
      <c r="C39" s="186"/>
      <c r="D39" s="185" t="s">
        <v>470</v>
      </c>
      <c r="E39" s="185" t="s">
        <v>471</v>
      </c>
      <c r="F39" s="186" t="s">
        <v>36</v>
      </c>
      <c r="G39" s="185"/>
      <c r="H39" s="185"/>
      <c r="I39" s="186"/>
    </row>
    <row r="40" ht="19.5" customHeight="1" spans="1:9">
      <c r="A40" s="184" t="s">
        <v>472</v>
      </c>
      <c r="B40" s="184"/>
      <c r="C40" s="186" t="s">
        <v>473</v>
      </c>
      <c r="D40" s="184" t="s">
        <v>474</v>
      </c>
      <c r="E40" s="184"/>
      <c r="F40" s="184"/>
      <c r="G40" s="184"/>
      <c r="H40" s="184"/>
      <c r="I40" s="186" t="s">
        <v>278</v>
      </c>
    </row>
    <row r="41" ht="19.5" customHeight="1" spans="1:9">
      <c r="A41" s="185" t="s">
        <v>475</v>
      </c>
      <c r="B41" s="185"/>
      <c r="C41" s="185"/>
      <c r="D41" s="185"/>
      <c r="E41" s="185"/>
      <c r="F41" s="185"/>
      <c r="G41" s="185"/>
      <c r="H41" s="185"/>
      <c r="I41" s="1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13" workbookViewId="0">
      <selection activeCell="L25" sqref="L25"/>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731</v>
      </c>
    </row>
    <row r="2" s="1" customFormat="1" ht="25.95" customHeight="1" spans="1:10">
      <c r="A2" s="4" t="s">
        <v>732</v>
      </c>
      <c r="B2" s="4"/>
      <c r="C2" s="4"/>
      <c r="D2" s="4"/>
      <c r="E2" s="4"/>
      <c r="F2" s="4"/>
      <c r="G2" s="4"/>
      <c r="H2" s="4"/>
      <c r="I2" s="4"/>
      <c r="J2" s="4"/>
    </row>
    <row r="3" s="1" customFormat="1" ht="16.05" customHeight="1" spans="1:10">
      <c r="A3" s="4"/>
      <c r="B3" s="4"/>
      <c r="C3" s="4"/>
      <c r="D3" s="4"/>
      <c r="E3" s="4"/>
      <c r="F3" s="4"/>
      <c r="G3" s="4"/>
      <c r="H3" s="4"/>
      <c r="I3" s="4"/>
      <c r="J3" s="44" t="s">
        <v>919</v>
      </c>
    </row>
    <row r="4" s="2" customFormat="1" ht="18" customHeight="1" spans="1:256">
      <c r="A4" s="5" t="s">
        <v>734</v>
      </c>
      <c r="B4" s="5"/>
      <c r="C4" s="6" t="s">
        <v>920</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736</v>
      </c>
      <c r="B5" s="5"/>
      <c r="C5" s="7" t="s">
        <v>614</v>
      </c>
      <c r="D5" s="7"/>
      <c r="E5" s="7"/>
      <c r="F5" s="5" t="s">
        <v>737</v>
      </c>
      <c r="G5" s="6" t="s">
        <v>884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738</v>
      </c>
      <c r="B6" s="5"/>
      <c r="C6" s="5"/>
      <c r="D6" s="5" t="s">
        <v>739</v>
      </c>
      <c r="E6" s="5" t="s">
        <v>522</v>
      </c>
      <c r="F6" s="5" t="s">
        <v>740</v>
      </c>
      <c r="G6" s="5" t="s">
        <v>741</v>
      </c>
      <c r="H6" s="5" t="s">
        <v>742</v>
      </c>
      <c r="I6" s="5" t="s">
        <v>743</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744</v>
      </c>
      <c r="D7" s="9">
        <f t="shared" ref="D7:F7" si="0">SUM(D8:D10)</f>
        <v>21.87</v>
      </c>
      <c r="E7" s="9">
        <f t="shared" si="0"/>
        <v>21.87</v>
      </c>
      <c r="F7" s="9">
        <f t="shared" si="0"/>
        <v>1.66</v>
      </c>
      <c r="G7" s="5">
        <v>10</v>
      </c>
      <c r="H7" s="10">
        <f>F7/E7</f>
        <v>0.0759030635573845</v>
      </c>
      <c r="I7" s="14">
        <f>H7*G7</f>
        <v>0.759030635573845</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745</v>
      </c>
      <c r="D8" s="9"/>
      <c r="E8" s="9"/>
      <c r="F8" s="9"/>
      <c r="G8" s="5" t="s">
        <v>526</v>
      </c>
      <c r="H8" s="10"/>
      <c r="I8" s="14" t="s">
        <v>526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746</v>
      </c>
      <c r="D9" s="11">
        <v>21.87</v>
      </c>
      <c r="E9" s="11">
        <v>21.87</v>
      </c>
      <c r="F9" s="11">
        <v>1.66</v>
      </c>
      <c r="G9" s="12" t="s">
        <v>526</v>
      </c>
      <c r="H9" s="10">
        <f>F9/E9</f>
        <v>0.0759030635573845</v>
      </c>
      <c r="I9" s="13" t="s">
        <v>526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747</v>
      </c>
      <c r="D10" s="13" t="s">
        <v>526</v>
      </c>
      <c r="E10" s="13" t="s">
        <v>526</v>
      </c>
      <c r="F10" s="13" t="s">
        <v>526</v>
      </c>
      <c r="G10" s="12" t="s">
        <v>526</v>
      </c>
      <c r="H10" s="11"/>
      <c r="I10" s="13" t="s">
        <v>526</v>
      </c>
      <c r="J10" s="13"/>
    </row>
    <row r="11" s="1" customFormat="1" ht="18" customHeight="1" spans="1:10">
      <c r="A11" s="5" t="s">
        <v>748</v>
      </c>
      <c r="B11" s="5" t="s">
        <v>749</v>
      </c>
      <c r="C11" s="5"/>
      <c r="D11" s="5"/>
      <c r="E11" s="5"/>
      <c r="F11" s="14" t="s">
        <v>627</v>
      </c>
      <c r="G11" s="14"/>
      <c r="H11" s="14"/>
      <c r="I11" s="14"/>
      <c r="J11" s="14"/>
    </row>
    <row r="12" s="1" customFormat="1" ht="46.05" customHeight="1" spans="1:10">
      <c r="A12" s="5"/>
      <c r="B12" s="15" t="s">
        <v>921</v>
      </c>
      <c r="C12" s="16"/>
      <c r="D12" s="16"/>
      <c r="E12" s="17"/>
      <c r="F12" s="14" t="s">
        <v>630</v>
      </c>
      <c r="G12" s="14"/>
      <c r="H12" s="14"/>
      <c r="I12" s="14"/>
      <c r="J12" s="14"/>
    </row>
    <row r="13" s="1" customFormat="1" ht="36" customHeight="1" spans="1:10">
      <c r="A13" s="18" t="s">
        <v>751</v>
      </c>
      <c r="B13" s="19"/>
      <c r="C13" s="20"/>
      <c r="D13" s="18" t="s">
        <v>752</v>
      </c>
      <c r="E13" s="19"/>
      <c r="F13" s="20"/>
      <c r="G13" s="21" t="s">
        <v>662</v>
      </c>
      <c r="H13" s="21" t="s">
        <v>741</v>
      </c>
      <c r="I13" s="21" t="s">
        <v>743</v>
      </c>
      <c r="J13" s="21" t="s">
        <v>663</v>
      </c>
    </row>
    <row r="14" s="1" customFormat="1" ht="36" customHeight="1" spans="1:10">
      <c r="A14" s="22" t="s">
        <v>656</v>
      </c>
      <c r="B14" s="5" t="s">
        <v>657</v>
      </c>
      <c r="C14" s="5" t="s">
        <v>658</v>
      </c>
      <c r="D14" s="5" t="s">
        <v>659</v>
      </c>
      <c r="E14" s="5" t="s">
        <v>660</v>
      </c>
      <c r="F14" s="23" t="s">
        <v>661</v>
      </c>
      <c r="G14" s="24"/>
      <c r="H14" s="24"/>
      <c r="I14" s="24"/>
      <c r="J14" s="24"/>
    </row>
    <row r="15" s="1" customFormat="1" ht="32" customHeight="1" spans="1:10">
      <c r="A15" s="25" t="s">
        <v>664</v>
      </c>
      <c r="B15" s="26" t="s">
        <v>666</v>
      </c>
      <c r="C15" s="27" t="s">
        <v>667</v>
      </c>
      <c r="D15" s="199" t="s">
        <v>754</v>
      </c>
      <c r="E15" s="12" t="s">
        <v>761</v>
      </c>
      <c r="F15" s="28" t="s">
        <v>922</v>
      </c>
      <c r="G15" s="29" t="s">
        <v>630</v>
      </c>
      <c r="H15" s="29">
        <v>50</v>
      </c>
      <c r="I15" s="29">
        <v>50</v>
      </c>
      <c r="J15" s="33"/>
    </row>
    <row r="16" s="1" customFormat="1" ht="18" customHeight="1" spans="1:10">
      <c r="A16" s="25"/>
      <c r="B16" s="26" t="s">
        <v>672</v>
      </c>
      <c r="C16" s="30" t="s">
        <v>686</v>
      </c>
      <c r="D16" s="31"/>
      <c r="E16" s="12" t="s">
        <v>813</v>
      </c>
      <c r="F16" s="28" t="s">
        <v>923</v>
      </c>
      <c r="G16" s="29"/>
      <c r="H16" s="29"/>
      <c r="I16" s="29"/>
      <c r="J16" s="33"/>
    </row>
    <row r="17" s="1" customFormat="1" ht="18" customHeight="1" spans="1:10">
      <c r="A17" s="25"/>
      <c r="B17" s="26" t="s">
        <v>694</v>
      </c>
      <c r="C17" s="30" t="s">
        <v>695</v>
      </c>
      <c r="D17" s="31"/>
      <c r="E17" s="12" t="s">
        <v>761</v>
      </c>
      <c r="F17" s="32">
        <v>1</v>
      </c>
      <c r="G17" s="33"/>
      <c r="H17" s="33"/>
      <c r="I17" s="33"/>
      <c r="J17" s="33"/>
    </row>
    <row r="18" s="1" customFormat="1" ht="18" customHeight="1" spans="1:10">
      <c r="A18" s="25"/>
      <c r="B18" s="25" t="s">
        <v>757</v>
      </c>
      <c r="C18" s="30"/>
      <c r="D18" s="31"/>
      <c r="E18" s="12"/>
      <c r="F18" s="28"/>
      <c r="G18" s="33"/>
      <c r="H18" s="33"/>
      <c r="I18" s="33"/>
      <c r="J18" s="33"/>
    </row>
    <row r="19" s="1" customFormat="1" ht="30" customHeight="1" spans="1:10">
      <c r="A19" s="25" t="s">
        <v>696</v>
      </c>
      <c r="B19" s="25" t="s">
        <v>758</v>
      </c>
      <c r="C19" s="30"/>
      <c r="D19" s="31"/>
      <c r="E19" s="12"/>
      <c r="F19" s="28"/>
      <c r="G19" s="33"/>
      <c r="H19" s="33"/>
      <c r="I19" s="33"/>
      <c r="J19" s="33"/>
    </row>
    <row r="20" s="1" customFormat="1" ht="30" customHeight="1" spans="1:10">
      <c r="A20" s="25"/>
      <c r="B20" s="26" t="s">
        <v>759</v>
      </c>
      <c r="C20" s="27" t="s">
        <v>706</v>
      </c>
      <c r="D20" s="31"/>
      <c r="E20" s="12" t="s">
        <v>761</v>
      </c>
      <c r="F20" s="32">
        <v>0.85</v>
      </c>
      <c r="G20" s="33" t="s">
        <v>630</v>
      </c>
      <c r="H20" s="33">
        <v>30</v>
      </c>
      <c r="I20" s="33">
        <v>30</v>
      </c>
      <c r="J20" s="33"/>
    </row>
    <row r="21" s="1" customFormat="1" ht="30" customHeight="1" spans="1:10">
      <c r="A21" s="25"/>
      <c r="B21" s="34"/>
      <c r="C21" s="27" t="s">
        <v>924</v>
      </c>
      <c r="D21" s="31"/>
      <c r="E21" s="12" t="s">
        <v>761</v>
      </c>
      <c r="F21" s="32" t="s">
        <v>925</v>
      </c>
      <c r="G21" s="33"/>
      <c r="H21" s="33"/>
      <c r="I21" s="33"/>
      <c r="J21" s="33"/>
    </row>
    <row r="22" s="1" customFormat="1" ht="30" customHeight="1" spans="1:10">
      <c r="A22" s="25"/>
      <c r="B22" s="25" t="s">
        <v>762</v>
      </c>
      <c r="C22" s="30"/>
      <c r="D22" s="31"/>
      <c r="E22" s="12"/>
      <c r="F22" s="28"/>
      <c r="G22" s="33"/>
      <c r="H22" s="33"/>
      <c r="I22" s="33"/>
      <c r="J22" s="33"/>
    </row>
    <row r="23" s="1" customFormat="1" ht="30" customHeight="1" spans="1:10">
      <c r="A23" s="25"/>
      <c r="B23" s="35" t="s">
        <v>763</v>
      </c>
      <c r="C23" s="30"/>
      <c r="D23" s="31"/>
      <c r="E23" s="12"/>
      <c r="F23" s="28"/>
      <c r="G23" s="33"/>
      <c r="H23" s="33"/>
      <c r="I23" s="33"/>
      <c r="J23" s="33"/>
    </row>
    <row r="24" s="1" customFormat="1" ht="30" customHeight="1" spans="1:10">
      <c r="A24" s="36" t="s">
        <v>716</v>
      </c>
      <c r="B24" s="37" t="s">
        <v>764</v>
      </c>
      <c r="C24" s="30" t="s">
        <v>722</v>
      </c>
      <c r="D24" s="31"/>
      <c r="E24" s="38" t="s">
        <v>761</v>
      </c>
      <c r="F24" s="32">
        <v>0.85</v>
      </c>
      <c r="G24" s="33" t="s">
        <v>630</v>
      </c>
      <c r="H24" s="33">
        <v>10</v>
      </c>
      <c r="I24" s="33">
        <v>10</v>
      </c>
      <c r="J24" s="45" t="s">
        <v>665</v>
      </c>
    </row>
    <row r="25" s="1" customFormat="1" ht="54" customHeight="1" spans="1:10">
      <c r="A25" s="39" t="s">
        <v>766</v>
      </c>
      <c r="B25" s="39"/>
      <c r="C25" s="39"/>
      <c r="D25" s="39" t="s">
        <v>608</v>
      </c>
      <c r="E25" s="39"/>
      <c r="F25" s="39"/>
      <c r="G25" s="39"/>
      <c r="H25" s="39"/>
      <c r="I25" s="39"/>
      <c r="J25" s="39"/>
    </row>
    <row r="26" s="1" customFormat="1" ht="25.5" customHeight="1" spans="1:10">
      <c r="A26" s="40" t="s">
        <v>767</v>
      </c>
      <c r="B26" s="40"/>
      <c r="C26" s="40"/>
      <c r="D26" s="40"/>
      <c r="E26" s="40"/>
      <c r="F26" s="40"/>
      <c r="G26" s="40"/>
      <c r="H26" s="40">
        <v>100</v>
      </c>
      <c r="I26" s="46">
        <f>SUM(I15:I24)+I7</f>
        <v>90.7590306355739</v>
      </c>
      <c r="J26" s="47" t="s">
        <v>768</v>
      </c>
    </row>
    <row r="27" s="1" customFormat="1" ht="16.95" customHeight="1" spans="1:10">
      <c r="A27" s="41"/>
      <c r="B27" s="41"/>
      <c r="C27" s="41"/>
      <c r="D27" s="41"/>
      <c r="E27" s="41"/>
      <c r="F27" s="41"/>
      <c r="G27" s="41"/>
      <c r="H27" s="41"/>
      <c r="I27" s="41"/>
      <c r="J27" s="48"/>
    </row>
    <row r="28" s="1" customFormat="1" ht="28.95" customHeight="1" spans="1:10">
      <c r="A28" s="42" t="s">
        <v>727</v>
      </c>
      <c r="B28" s="41"/>
      <c r="C28" s="41"/>
      <c r="D28" s="41"/>
      <c r="E28" s="41"/>
      <c r="F28" s="41"/>
      <c r="G28" s="41"/>
      <c r="H28" s="41"/>
      <c r="I28" s="41"/>
      <c r="J28" s="48"/>
    </row>
    <row r="29" s="1" customFormat="1" ht="27" customHeight="1" spans="1:10">
      <c r="A29" s="42" t="s">
        <v>728</v>
      </c>
      <c r="B29" s="42"/>
      <c r="C29" s="42"/>
      <c r="D29" s="42"/>
      <c r="E29" s="42"/>
      <c r="F29" s="42"/>
      <c r="G29" s="42"/>
      <c r="H29" s="42"/>
      <c r="I29" s="42"/>
      <c r="J29" s="42"/>
    </row>
    <row r="30" s="1" customFormat="1" ht="19.05" customHeight="1" spans="1:10">
      <c r="A30" s="42" t="s">
        <v>729</v>
      </c>
      <c r="B30" s="42"/>
      <c r="C30" s="42"/>
      <c r="D30" s="42"/>
      <c r="E30" s="42"/>
      <c r="F30" s="42"/>
      <c r="G30" s="42"/>
      <c r="H30" s="42"/>
      <c r="I30" s="42"/>
      <c r="J30" s="42"/>
    </row>
    <row r="31" s="1" customFormat="1" ht="18" customHeight="1" spans="1:10">
      <c r="A31" s="42" t="s">
        <v>769</v>
      </c>
      <c r="B31" s="42"/>
      <c r="C31" s="42"/>
      <c r="D31" s="42"/>
      <c r="E31" s="42"/>
      <c r="F31" s="42"/>
      <c r="G31" s="42"/>
      <c r="H31" s="42"/>
      <c r="I31" s="42"/>
      <c r="J31" s="42"/>
    </row>
    <row r="32" s="1" customFormat="1" ht="18" customHeight="1" spans="1:10">
      <c r="A32" s="42" t="s">
        <v>770</v>
      </c>
      <c r="B32" s="42"/>
      <c r="C32" s="42"/>
      <c r="D32" s="42"/>
      <c r="E32" s="42"/>
      <c r="F32" s="42"/>
      <c r="G32" s="42"/>
      <c r="H32" s="42"/>
      <c r="I32" s="42"/>
      <c r="J32" s="42"/>
    </row>
    <row r="33" s="1" customFormat="1" ht="18" customHeight="1" spans="1:10">
      <c r="A33" s="42" t="s">
        <v>771</v>
      </c>
      <c r="B33" s="42"/>
      <c r="C33" s="42"/>
      <c r="D33" s="42"/>
      <c r="E33" s="42"/>
      <c r="F33" s="42"/>
      <c r="G33" s="42"/>
      <c r="H33" s="42"/>
      <c r="I33" s="42"/>
      <c r="J33" s="42"/>
    </row>
    <row r="34" s="1" customFormat="1" ht="24" customHeight="1" spans="1:10">
      <c r="A34" s="42" t="s">
        <v>772</v>
      </c>
      <c r="B34" s="42"/>
      <c r="C34" s="42"/>
      <c r="D34" s="42"/>
      <c r="E34" s="42"/>
      <c r="F34" s="42"/>
      <c r="G34" s="42"/>
      <c r="H34" s="42"/>
      <c r="I34" s="42"/>
      <c r="J34" s="42"/>
    </row>
    <row r="35" s="1" customFormat="1" spans="1:10">
      <c r="A35" s="43"/>
      <c r="B35" s="43"/>
      <c r="C35" s="43"/>
      <c r="D35" s="43"/>
      <c r="E35" s="43"/>
      <c r="F35" s="43"/>
      <c r="G35" s="43"/>
      <c r="H35" s="43"/>
      <c r="I35" s="43"/>
      <c r="J35" s="43"/>
    </row>
    <row r="36" s="1" customFormat="1" spans="1:10">
      <c r="A36" s="43"/>
      <c r="B36" s="43"/>
      <c r="C36" s="43"/>
      <c r="D36" s="43"/>
      <c r="E36" s="43"/>
      <c r="F36" s="43"/>
      <c r="G36" s="43"/>
      <c r="H36" s="43"/>
      <c r="I36" s="43"/>
      <c r="J36" s="43"/>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8"/>
    <mergeCell ref="A19:A23"/>
    <mergeCell ref="B20:B21"/>
    <mergeCell ref="D15:D24"/>
    <mergeCell ref="G13:G14"/>
    <mergeCell ref="G15:G17"/>
    <mergeCell ref="H13:H14"/>
    <mergeCell ref="H15:H17"/>
    <mergeCell ref="I13:I14"/>
    <mergeCell ref="I15:I17"/>
    <mergeCell ref="J13:J14"/>
    <mergeCell ref="A6:B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G43" sqref="G4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93" t="s">
        <v>476</v>
      </c>
    </row>
    <row r="2" spans="12:12">
      <c r="L2" s="194" t="s">
        <v>477</v>
      </c>
    </row>
    <row r="3" spans="1:12">
      <c r="A3" s="194" t="s">
        <v>2</v>
      </c>
      <c r="L3" s="194" t="s">
        <v>3</v>
      </c>
    </row>
    <row r="4" ht="15" customHeight="1" spans="1:12">
      <c r="A4" s="184" t="s">
        <v>478</v>
      </c>
      <c r="B4" s="184"/>
      <c r="C4" s="184"/>
      <c r="D4" s="184"/>
      <c r="E4" s="184"/>
      <c r="F4" s="184"/>
      <c r="G4" s="184"/>
      <c r="H4" s="184"/>
      <c r="I4" s="184"/>
      <c r="J4" s="184"/>
      <c r="K4" s="184"/>
      <c r="L4" s="184"/>
    </row>
    <row r="5" ht="15" customHeight="1" spans="1:12">
      <c r="A5" s="184" t="s">
        <v>272</v>
      </c>
      <c r="B5" s="184" t="s">
        <v>128</v>
      </c>
      <c r="C5" s="184" t="s">
        <v>8</v>
      </c>
      <c r="D5" s="184" t="s">
        <v>272</v>
      </c>
      <c r="E5" s="184" t="s">
        <v>128</v>
      </c>
      <c r="F5" s="184" t="s">
        <v>8</v>
      </c>
      <c r="G5" s="184" t="s">
        <v>272</v>
      </c>
      <c r="H5" s="184" t="s">
        <v>128</v>
      </c>
      <c r="I5" s="184" t="s">
        <v>8</v>
      </c>
      <c r="J5" s="184" t="s">
        <v>272</v>
      </c>
      <c r="K5" s="184" t="s">
        <v>128</v>
      </c>
      <c r="L5" s="184" t="s">
        <v>8</v>
      </c>
    </row>
    <row r="6" ht="15" customHeight="1" spans="1:12">
      <c r="A6" s="185" t="s">
        <v>273</v>
      </c>
      <c r="B6" s="185" t="s">
        <v>274</v>
      </c>
      <c r="C6" s="186" t="s">
        <v>36</v>
      </c>
      <c r="D6" s="185" t="s">
        <v>276</v>
      </c>
      <c r="E6" s="185" t="s">
        <v>277</v>
      </c>
      <c r="F6" s="186" t="s">
        <v>207</v>
      </c>
      <c r="G6" s="185" t="s">
        <v>479</v>
      </c>
      <c r="H6" s="185" t="s">
        <v>480</v>
      </c>
      <c r="I6" s="186" t="s">
        <v>36</v>
      </c>
      <c r="J6" s="185" t="s">
        <v>481</v>
      </c>
      <c r="K6" s="185" t="s">
        <v>482</v>
      </c>
      <c r="L6" s="186" t="s">
        <v>36</v>
      </c>
    </row>
    <row r="7" ht="15" customHeight="1" spans="1:12">
      <c r="A7" s="185" t="s">
        <v>281</v>
      </c>
      <c r="B7" s="185" t="s">
        <v>282</v>
      </c>
      <c r="C7" s="186" t="s">
        <v>36</v>
      </c>
      <c r="D7" s="185" t="s">
        <v>283</v>
      </c>
      <c r="E7" s="185" t="s">
        <v>284</v>
      </c>
      <c r="F7" s="186">
        <v>144.14</v>
      </c>
      <c r="G7" s="185" t="s">
        <v>483</v>
      </c>
      <c r="H7" s="185" t="s">
        <v>287</v>
      </c>
      <c r="I7" s="186" t="s">
        <v>36</v>
      </c>
      <c r="J7" s="185" t="s">
        <v>484</v>
      </c>
      <c r="K7" s="185" t="s">
        <v>403</v>
      </c>
      <c r="L7" s="186" t="s">
        <v>36</v>
      </c>
    </row>
    <row r="8" ht="15" customHeight="1" spans="1:12">
      <c r="A8" s="185" t="s">
        <v>288</v>
      </c>
      <c r="B8" s="185" t="s">
        <v>289</v>
      </c>
      <c r="C8" s="186" t="s">
        <v>36</v>
      </c>
      <c r="D8" s="185" t="s">
        <v>291</v>
      </c>
      <c r="E8" s="185" t="s">
        <v>292</v>
      </c>
      <c r="F8" s="186" t="s">
        <v>36</v>
      </c>
      <c r="G8" s="185" t="s">
        <v>485</v>
      </c>
      <c r="H8" s="185" t="s">
        <v>294</v>
      </c>
      <c r="I8" s="186" t="s">
        <v>36</v>
      </c>
      <c r="J8" s="185" t="s">
        <v>486</v>
      </c>
      <c r="K8" s="185" t="s">
        <v>428</v>
      </c>
      <c r="L8" s="186" t="s">
        <v>36</v>
      </c>
    </row>
    <row r="9" ht="15" customHeight="1" spans="1:12">
      <c r="A9" s="185" t="s">
        <v>295</v>
      </c>
      <c r="B9" s="185" t="s">
        <v>296</v>
      </c>
      <c r="C9" s="186" t="s">
        <v>36</v>
      </c>
      <c r="D9" s="185" t="s">
        <v>298</v>
      </c>
      <c r="E9" s="185" t="s">
        <v>299</v>
      </c>
      <c r="F9" s="186" t="s">
        <v>36</v>
      </c>
      <c r="G9" s="185" t="s">
        <v>487</v>
      </c>
      <c r="H9" s="185" t="s">
        <v>301</v>
      </c>
      <c r="I9" s="186" t="s">
        <v>36</v>
      </c>
      <c r="J9" s="185" t="s">
        <v>395</v>
      </c>
      <c r="K9" s="185" t="s">
        <v>396</v>
      </c>
      <c r="L9" s="186" t="s">
        <v>36</v>
      </c>
    </row>
    <row r="10" ht="15" customHeight="1" spans="1:12">
      <c r="A10" s="185" t="s">
        <v>302</v>
      </c>
      <c r="B10" s="185" t="s">
        <v>303</v>
      </c>
      <c r="C10" s="186" t="s">
        <v>36</v>
      </c>
      <c r="D10" s="185" t="s">
        <v>304</v>
      </c>
      <c r="E10" s="185" t="s">
        <v>305</v>
      </c>
      <c r="F10" s="186" t="s">
        <v>36</v>
      </c>
      <c r="G10" s="185" t="s">
        <v>488</v>
      </c>
      <c r="H10" s="185" t="s">
        <v>307</v>
      </c>
      <c r="I10" s="186" t="s">
        <v>36</v>
      </c>
      <c r="J10" s="185" t="s">
        <v>402</v>
      </c>
      <c r="K10" s="185" t="s">
        <v>403</v>
      </c>
      <c r="L10" s="186" t="s">
        <v>36</v>
      </c>
    </row>
    <row r="11" ht="15" customHeight="1" spans="1:12">
      <c r="A11" s="185" t="s">
        <v>308</v>
      </c>
      <c r="B11" s="185" t="s">
        <v>309</v>
      </c>
      <c r="C11" s="186" t="s">
        <v>36</v>
      </c>
      <c r="D11" s="185" t="s">
        <v>311</v>
      </c>
      <c r="E11" s="185" t="s">
        <v>312</v>
      </c>
      <c r="F11" s="186" t="s">
        <v>36</v>
      </c>
      <c r="G11" s="185" t="s">
        <v>489</v>
      </c>
      <c r="H11" s="185" t="s">
        <v>314</v>
      </c>
      <c r="I11" s="186" t="s">
        <v>36</v>
      </c>
      <c r="J11" s="185" t="s">
        <v>409</v>
      </c>
      <c r="K11" s="185" t="s">
        <v>410</v>
      </c>
      <c r="L11" s="186" t="s">
        <v>36</v>
      </c>
    </row>
    <row r="12" ht="15" customHeight="1" spans="1:12">
      <c r="A12" s="185" t="s">
        <v>315</v>
      </c>
      <c r="B12" s="185" t="s">
        <v>316</v>
      </c>
      <c r="C12" s="186" t="s">
        <v>36</v>
      </c>
      <c r="D12" s="185" t="s">
        <v>317</v>
      </c>
      <c r="E12" s="185" t="s">
        <v>318</v>
      </c>
      <c r="F12" s="186" t="s">
        <v>36</v>
      </c>
      <c r="G12" s="185" t="s">
        <v>490</v>
      </c>
      <c r="H12" s="185" t="s">
        <v>321</v>
      </c>
      <c r="I12" s="186" t="s">
        <v>36</v>
      </c>
      <c r="J12" s="185" t="s">
        <v>415</v>
      </c>
      <c r="K12" s="185" t="s">
        <v>416</v>
      </c>
      <c r="L12" s="186" t="s">
        <v>36</v>
      </c>
    </row>
    <row r="13" ht="15" customHeight="1" spans="1:12">
      <c r="A13" s="185" t="s">
        <v>322</v>
      </c>
      <c r="B13" s="185" t="s">
        <v>323</v>
      </c>
      <c r="C13" s="186" t="s">
        <v>36</v>
      </c>
      <c r="D13" s="185" t="s">
        <v>324</v>
      </c>
      <c r="E13" s="185" t="s">
        <v>325</v>
      </c>
      <c r="F13" s="186" t="s">
        <v>36</v>
      </c>
      <c r="G13" s="185" t="s">
        <v>491</v>
      </c>
      <c r="H13" s="185" t="s">
        <v>328</v>
      </c>
      <c r="I13" s="186" t="s">
        <v>36</v>
      </c>
      <c r="J13" s="185" t="s">
        <v>421</v>
      </c>
      <c r="K13" s="185" t="s">
        <v>422</v>
      </c>
      <c r="L13" s="186" t="s">
        <v>36</v>
      </c>
    </row>
    <row r="14" ht="15" customHeight="1" spans="1:12">
      <c r="A14" s="185" t="s">
        <v>329</v>
      </c>
      <c r="B14" s="185" t="s">
        <v>330</v>
      </c>
      <c r="C14" s="186" t="s">
        <v>36</v>
      </c>
      <c r="D14" s="185" t="s">
        <v>332</v>
      </c>
      <c r="E14" s="185" t="s">
        <v>333</v>
      </c>
      <c r="F14" s="186" t="s">
        <v>36</v>
      </c>
      <c r="G14" s="185" t="s">
        <v>492</v>
      </c>
      <c r="H14" s="185" t="s">
        <v>363</v>
      </c>
      <c r="I14" s="186" t="s">
        <v>36</v>
      </c>
      <c r="J14" s="185" t="s">
        <v>427</v>
      </c>
      <c r="K14" s="185" t="s">
        <v>428</v>
      </c>
      <c r="L14" s="186" t="s">
        <v>36</v>
      </c>
    </row>
    <row r="15" ht="15" customHeight="1" spans="1:12">
      <c r="A15" s="185" t="s">
        <v>336</v>
      </c>
      <c r="B15" s="185" t="s">
        <v>337</v>
      </c>
      <c r="C15" s="186" t="s">
        <v>36</v>
      </c>
      <c r="D15" s="185" t="s">
        <v>338</v>
      </c>
      <c r="E15" s="185" t="s">
        <v>339</v>
      </c>
      <c r="F15" s="186" t="s">
        <v>36</v>
      </c>
      <c r="G15" s="185" t="s">
        <v>493</v>
      </c>
      <c r="H15" s="185" t="s">
        <v>369</v>
      </c>
      <c r="I15" s="186" t="s">
        <v>36</v>
      </c>
      <c r="J15" s="185" t="s">
        <v>494</v>
      </c>
      <c r="K15" s="185" t="s">
        <v>495</v>
      </c>
      <c r="L15" s="186" t="s">
        <v>36</v>
      </c>
    </row>
    <row r="16" ht="15" customHeight="1" spans="1:12">
      <c r="A16" s="185" t="s">
        <v>343</v>
      </c>
      <c r="B16" s="185" t="s">
        <v>344</v>
      </c>
      <c r="C16" s="186" t="s">
        <v>36</v>
      </c>
      <c r="D16" s="185" t="s">
        <v>346</v>
      </c>
      <c r="E16" s="185" t="s">
        <v>347</v>
      </c>
      <c r="F16" s="186" t="s">
        <v>36</v>
      </c>
      <c r="G16" s="185" t="s">
        <v>496</v>
      </c>
      <c r="H16" s="185" t="s">
        <v>376</v>
      </c>
      <c r="I16" s="186" t="s">
        <v>36</v>
      </c>
      <c r="J16" s="185" t="s">
        <v>497</v>
      </c>
      <c r="K16" s="185" t="s">
        <v>498</v>
      </c>
      <c r="L16" s="186" t="s">
        <v>36</v>
      </c>
    </row>
    <row r="17" ht="15" customHeight="1" spans="1:12">
      <c r="A17" s="185" t="s">
        <v>351</v>
      </c>
      <c r="B17" s="185" t="s">
        <v>352</v>
      </c>
      <c r="C17" s="186" t="s">
        <v>36</v>
      </c>
      <c r="D17" s="185" t="s">
        <v>353</v>
      </c>
      <c r="E17" s="185" t="s">
        <v>354</v>
      </c>
      <c r="F17" s="186" t="s">
        <v>36</v>
      </c>
      <c r="G17" s="185" t="s">
        <v>499</v>
      </c>
      <c r="H17" s="185" t="s">
        <v>384</v>
      </c>
      <c r="I17" s="186" t="s">
        <v>36</v>
      </c>
      <c r="J17" s="185" t="s">
        <v>500</v>
      </c>
      <c r="K17" s="185" t="s">
        <v>501</v>
      </c>
      <c r="L17" s="186" t="s">
        <v>36</v>
      </c>
    </row>
    <row r="18" ht="15" customHeight="1" spans="1:12">
      <c r="A18" s="185" t="s">
        <v>357</v>
      </c>
      <c r="B18" s="185" t="s">
        <v>358</v>
      </c>
      <c r="C18" s="186" t="s">
        <v>36</v>
      </c>
      <c r="D18" s="185" t="s">
        <v>359</v>
      </c>
      <c r="E18" s="185" t="s">
        <v>360</v>
      </c>
      <c r="F18" s="186" t="s">
        <v>502</v>
      </c>
      <c r="G18" s="185" t="s">
        <v>503</v>
      </c>
      <c r="H18" s="185" t="s">
        <v>504</v>
      </c>
      <c r="I18" s="186" t="s">
        <v>36</v>
      </c>
      <c r="J18" s="185" t="s">
        <v>505</v>
      </c>
      <c r="K18" s="185" t="s">
        <v>506</v>
      </c>
      <c r="L18" s="186" t="s">
        <v>36</v>
      </c>
    </row>
    <row r="19" ht="15" customHeight="1" spans="1:12">
      <c r="A19" s="185" t="s">
        <v>364</v>
      </c>
      <c r="B19" s="185" t="s">
        <v>365</v>
      </c>
      <c r="C19" s="186" t="s">
        <v>36</v>
      </c>
      <c r="D19" s="185" t="s">
        <v>366</v>
      </c>
      <c r="E19" s="185" t="s">
        <v>367</v>
      </c>
      <c r="F19" s="186" t="s">
        <v>36</v>
      </c>
      <c r="G19" s="185" t="s">
        <v>279</v>
      </c>
      <c r="H19" s="185" t="s">
        <v>280</v>
      </c>
      <c r="I19" s="186" t="s">
        <v>36</v>
      </c>
      <c r="J19" s="185" t="s">
        <v>434</v>
      </c>
      <c r="K19" s="185" t="s">
        <v>435</v>
      </c>
      <c r="L19" s="186" t="s">
        <v>36</v>
      </c>
    </row>
    <row r="20" ht="15" customHeight="1" spans="1:12">
      <c r="A20" s="185" t="s">
        <v>370</v>
      </c>
      <c r="B20" s="185" t="s">
        <v>371</v>
      </c>
      <c r="C20" s="186" t="s">
        <v>36</v>
      </c>
      <c r="D20" s="185" t="s">
        <v>373</v>
      </c>
      <c r="E20" s="185" t="s">
        <v>374</v>
      </c>
      <c r="F20" s="186" t="s">
        <v>36</v>
      </c>
      <c r="G20" s="185" t="s">
        <v>286</v>
      </c>
      <c r="H20" s="185" t="s">
        <v>287</v>
      </c>
      <c r="I20" s="186" t="s">
        <v>36</v>
      </c>
      <c r="J20" s="185" t="s">
        <v>441</v>
      </c>
      <c r="K20" s="185" t="s">
        <v>442</v>
      </c>
      <c r="L20" s="186" t="s">
        <v>36</v>
      </c>
    </row>
    <row r="21" ht="15" customHeight="1" spans="1:12">
      <c r="A21" s="185" t="s">
        <v>377</v>
      </c>
      <c r="B21" s="185" t="s">
        <v>378</v>
      </c>
      <c r="C21" s="186" t="s">
        <v>36</v>
      </c>
      <c r="D21" s="185" t="s">
        <v>380</v>
      </c>
      <c r="E21" s="185" t="s">
        <v>381</v>
      </c>
      <c r="F21" s="186" t="s">
        <v>36</v>
      </c>
      <c r="G21" s="185" t="s">
        <v>293</v>
      </c>
      <c r="H21" s="185" t="s">
        <v>294</v>
      </c>
      <c r="I21" s="186" t="s">
        <v>36</v>
      </c>
      <c r="J21" s="185" t="s">
        <v>448</v>
      </c>
      <c r="K21" s="185" t="s">
        <v>449</v>
      </c>
      <c r="L21" s="186" t="s">
        <v>36</v>
      </c>
    </row>
    <row r="22" ht="15" customHeight="1" spans="1:12">
      <c r="A22" s="185" t="s">
        <v>385</v>
      </c>
      <c r="B22" s="185" t="s">
        <v>386</v>
      </c>
      <c r="C22" s="186" t="s">
        <v>36</v>
      </c>
      <c r="D22" s="185" t="s">
        <v>387</v>
      </c>
      <c r="E22" s="185" t="s">
        <v>388</v>
      </c>
      <c r="F22" s="186" t="s">
        <v>36</v>
      </c>
      <c r="G22" s="185" t="s">
        <v>300</v>
      </c>
      <c r="H22" s="185" t="s">
        <v>301</v>
      </c>
      <c r="I22" s="186" t="s">
        <v>36</v>
      </c>
      <c r="J22" s="185" t="s">
        <v>454</v>
      </c>
      <c r="K22" s="185" t="s">
        <v>455</v>
      </c>
      <c r="L22" s="186" t="s">
        <v>36</v>
      </c>
    </row>
    <row r="23" ht="15" customHeight="1" spans="1:12">
      <c r="A23" s="185" t="s">
        <v>391</v>
      </c>
      <c r="B23" s="185" t="s">
        <v>392</v>
      </c>
      <c r="C23" s="186" t="s">
        <v>36</v>
      </c>
      <c r="D23" s="185" t="s">
        <v>393</v>
      </c>
      <c r="E23" s="185" t="s">
        <v>394</v>
      </c>
      <c r="F23" s="186" t="s">
        <v>36</v>
      </c>
      <c r="G23" s="185" t="s">
        <v>306</v>
      </c>
      <c r="H23" s="185" t="s">
        <v>307</v>
      </c>
      <c r="I23" s="186" t="s">
        <v>36</v>
      </c>
      <c r="J23" s="185" t="s">
        <v>458</v>
      </c>
      <c r="K23" s="185" t="s">
        <v>459</v>
      </c>
      <c r="L23" s="186" t="s">
        <v>36</v>
      </c>
    </row>
    <row r="24" ht="15" customHeight="1" spans="1:12">
      <c r="A24" s="185" t="s">
        <v>397</v>
      </c>
      <c r="B24" s="185" t="s">
        <v>398</v>
      </c>
      <c r="C24" s="186" t="s">
        <v>36</v>
      </c>
      <c r="D24" s="185" t="s">
        <v>400</v>
      </c>
      <c r="E24" s="185" t="s">
        <v>401</v>
      </c>
      <c r="F24" s="186" t="s">
        <v>36</v>
      </c>
      <c r="G24" s="185" t="s">
        <v>313</v>
      </c>
      <c r="H24" s="185" t="s">
        <v>314</v>
      </c>
      <c r="I24" s="186" t="s">
        <v>36</v>
      </c>
      <c r="J24" s="185" t="s">
        <v>462</v>
      </c>
      <c r="K24" s="185" t="s">
        <v>463</v>
      </c>
      <c r="L24" s="186" t="s">
        <v>36</v>
      </c>
    </row>
    <row r="25" ht="15" customHeight="1" spans="1:12">
      <c r="A25" s="185" t="s">
        <v>404</v>
      </c>
      <c r="B25" s="185" t="s">
        <v>405</v>
      </c>
      <c r="C25" s="186" t="s">
        <v>36</v>
      </c>
      <c r="D25" s="185" t="s">
        <v>407</v>
      </c>
      <c r="E25" s="185" t="s">
        <v>408</v>
      </c>
      <c r="F25" s="186" t="s">
        <v>36</v>
      </c>
      <c r="G25" s="185" t="s">
        <v>320</v>
      </c>
      <c r="H25" s="185" t="s">
        <v>321</v>
      </c>
      <c r="I25" s="186" t="s">
        <v>36</v>
      </c>
      <c r="J25" s="185"/>
      <c r="K25" s="185"/>
      <c r="L25" s="184"/>
    </row>
    <row r="26" ht="15" customHeight="1" spans="1:12">
      <c r="A26" s="185" t="s">
        <v>411</v>
      </c>
      <c r="B26" s="185" t="s">
        <v>412</v>
      </c>
      <c r="C26" s="186" t="s">
        <v>36</v>
      </c>
      <c r="D26" s="185" t="s">
        <v>413</v>
      </c>
      <c r="E26" s="185" t="s">
        <v>414</v>
      </c>
      <c r="F26" s="186" t="s">
        <v>36</v>
      </c>
      <c r="G26" s="185" t="s">
        <v>327</v>
      </c>
      <c r="H26" s="185" t="s">
        <v>328</v>
      </c>
      <c r="I26" s="186" t="s">
        <v>36</v>
      </c>
      <c r="J26" s="185"/>
      <c r="K26" s="185"/>
      <c r="L26" s="184"/>
    </row>
    <row r="27" ht="15" customHeight="1" spans="1:12">
      <c r="A27" s="185" t="s">
        <v>417</v>
      </c>
      <c r="B27" s="185" t="s">
        <v>418</v>
      </c>
      <c r="C27" s="186" t="s">
        <v>36</v>
      </c>
      <c r="D27" s="185" t="s">
        <v>419</v>
      </c>
      <c r="E27" s="185" t="s">
        <v>420</v>
      </c>
      <c r="F27" s="186" t="s">
        <v>36</v>
      </c>
      <c r="G27" s="185" t="s">
        <v>334</v>
      </c>
      <c r="H27" s="185" t="s">
        <v>335</v>
      </c>
      <c r="I27" s="186" t="s">
        <v>36</v>
      </c>
      <c r="J27" s="185"/>
      <c r="K27" s="185"/>
      <c r="L27" s="184"/>
    </row>
    <row r="28" ht="15" customHeight="1" spans="1:12">
      <c r="A28" s="185" t="s">
        <v>423</v>
      </c>
      <c r="B28" s="185" t="s">
        <v>424</v>
      </c>
      <c r="C28" s="186" t="s">
        <v>36</v>
      </c>
      <c r="D28" s="185" t="s">
        <v>425</v>
      </c>
      <c r="E28" s="185" t="s">
        <v>426</v>
      </c>
      <c r="F28" s="186" t="s">
        <v>36</v>
      </c>
      <c r="G28" s="185" t="s">
        <v>341</v>
      </c>
      <c r="H28" s="185" t="s">
        <v>342</v>
      </c>
      <c r="I28" s="186" t="s">
        <v>36</v>
      </c>
      <c r="J28" s="185"/>
      <c r="K28" s="185"/>
      <c r="L28" s="184"/>
    </row>
    <row r="29" ht="15" customHeight="1" spans="1:12">
      <c r="A29" s="185" t="s">
        <v>429</v>
      </c>
      <c r="B29" s="185" t="s">
        <v>430</v>
      </c>
      <c r="C29" s="186" t="s">
        <v>36</v>
      </c>
      <c r="D29" s="185" t="s">
        <v>431</v>
      </c>
      <c r="E29" s="185" t="s">
        <v>432</v>
      </c>
      <c r="F29" s="186" t="s">
        <v>36</v>
      </c>
      <c r="G29" s="185" t="s">
        <v>349</v>
      </c>
      <c r="H29" s="185" t="s">
        <v>350</v>
      </c>
      <c r="I29" s="186" t="s">
        <v>36</v>
      </c>
      <c r="J29" s="185"/>
      <c r="K29" s="185"/>
      <c r="L29" s="184"/>
    </row>
    <row r="30" ht="15" customHeight="1" spans="1:12">
      <c r="A30" s="185" t="s">
        <v>436</v>
      </c>
      <c r="B30" s="185" t="s">
        <v>437</v>
      </c>
      <c r="C30" s="186" t="s">
        <v>36</v>
      </c>
      <c r="D30" s="185" t="s">
        <v>438</v>
      </c>
      <c r="E30" s="185" t="s">
        <v>439</v>
      </c>
      <c r="F30" s="186" t="s">
        <v>36</v>
      </c>
      <c r="G30" s="185" t="s">
        <v>355</v>
      </c>
      <c r="H30" s="185" t="s">
        <v>356</v>
      </c>
      <c r="I30" s="186" t="s">
        <v>36</v>
      </c>
      <c r="J30" s="185"/>
      <c r="K30" s="185"/>
      <c r="L30" s="184"/>
    </row>
    <row r="31" ht="15" customHeight="1" spans="1:12">
      <c r="A31" s="185" t="s">
        <v>443</v>
      </c>
      <c r="B31" s="185" t="s">
        <v>444</v>
      </c>
      <c r="C31" s="186" t="s">
        <v>36</v>
      </c>
      <c r="D31" s="185" t="s">
        <v>445</v>
      </c>
      <c r="E31" s="185" t="s">
        <v>446</v>
      </c>
      <c r="F31" s="186" t="s">
        <v>36</v>
      </c>
      <c r="G31" s="185" t="s">
        <v>362</v>
      </c>
      <c r="H31" s="185" t="s">
        <v>363</v>
      </c>
      <c r="I31" s="186" t="s">
        <v>36</v>
      </c>
      <c r="J31" s="185"/>
      <c r="K31" s="185"/>
      <c r="L31" s="184"/>
    </row>
    <row r="32" ht="15" customHeight="1" spans="1:12">
      <c r="A32" s="185" t="s">
        <v>450</v>
      </c>
      <c r="B32" s="185" t="s">
        <v>507</v>
      </c>
      <c r="C32" s="186" t="s">
        <v>36</v>
      </c>
      <c r="D32" s="185" t="s">
        <v>452</v>
      </c>
      <c r="E32" s="185" t="s">
        <v>453</v>
      </c>
      <c r="F32" s="186" t="s">
        <v>36</v>
      </c>
      <c r="G32" s="185" t="s">
        <v>368</v>
      </c>
      <c r="H32" s="185" t="s">
        <v>369</v>
      </c>
      <c r="I32" s="186" t="s">
        <v>36</v>
      </c>
      <c r="J32" s="185"/>
      <c r="K32" s="185"/>
      <c r="L32" s="184"/>
    </row>
    <row r="33" ht="15" customHeight="1" spans="1:12">
      <c r="A33" s="185"/>
      <c r="B33" s="185"/>
      <c r="C33" s="184"/>
      <c r="D33" s="185" t="s">
        <v>456</v>
      </c>
      <c r="E33" s="185" t="s">
        <v>457</v>
      </c>
      <c r="F33" s="186" t="s">
        <v>36</v>
      </c>
      <c r="G33" s="185" t="s">
        <v>375</v>
      </c>
      <c r="H33" s="185" t="s">
        <v>376</v>
      </c>
      <c r="I33" s="186" t="s">
        <v>36</v>
      </c>
      <c r="J33" s="185"/>
      <c r="K33" s="185"/>
      <c r="L33" s="184"/>
    </row>
    <row r="34" ht="15" customHeight="1" spans="1:12">
      <c r="A34" s="185"/>
      <c r="B34" s="185"/>
      <c r="C34" s="184"/>
      <c r="D34" s="185" t="s">
        <v>460</v>
      </c>
      <c r="E34" s="185" t="s">
        <v>461</v>
      </c>
      <c r="F34" s="186" t="s">
        <v>36</v>
      </c>
      <c r="G34" s="185" t="s">
        <v>383</v>
      </c>
      <c r="H34" s="185" t="s">
        <v>384</v>
      </c>
      <c r="I34" s="186" t="s">
        <v>36</v>
      </c>
      <c r="J34" s="185"/>
      <c r="K34" s="185"/>
      <c r="L34" s="184"/>
    </row>
    <row r="35" ht="15" customHeight="1" spans="1:12">
      <c r="A35" s="185"/>
      <c r="B35" s="185"/>
      <c r="C35" s="184"/>
      <c r="D35" s="185" t="s">
        <v>464</v>
      </c>
      <c r="E35" s="185" t="s">
        <v>465</v>
      </c>
      <c r="F35" s="186" t="s">
        <v>36</v>
      </c>
      <c r="G35" s="185" t="s">
        <v>389</v>
      </c>
      <c r="H35" s="185" t="s">
        <v>390</v>
      </c>
      <c r="I35" s="186" t="s">
        <v>36</v>
      </c>
      <c r="J35" s="185"/>
      <c r="K35" s="185"/>
      <c r="L35" s="184"/>
    </row>
    <row r="36" ht="15" customHeight="1" spans="1:12">
      <c r="A36" s="185"/>
      <c r="B36" s="185"/>
      <c r="C36" s="184"/>
      <c r="D36" s="185" t="s">
        <v>466</v>
      </c>
      <c r="E36" s="185" t="s">
        <v>467</v>
      </c>
      <c r="F36" s="186" t="s">
        <v>36</v>
      </c>
      <c r="G36" s="185"/>
      <c r="H36" s="185"/>
      <c r="I36" s="184"/>
      <c r="J36" s="185"/>
      <c r="K36" s="185"/>
      <c r="L36" s="184"/>
    </row>
    <row r="37" ht="15" customHeight="1" spans="1:12">
      <c r="A37" s="185"/>
      <c r="B37" s="185"/>
      <c r="C37" s="184"/>
      <c r="D37" s="185" t="s">
        <v>468</v>
      </c>
      <c r="E37" s="185" t="s">
        <v>469</v>
      </c>
      <c r="F37" s="186" t="s">
        <v>36</v>
      </c>
      <c r="G37" s="185"/>
      <c r="H37" s="185"/>
      <c r="I37" s="184"/>
      <c r="J37" s="185"/>
      <c r="K37" s="185"/>
      <c r="L37" s="184"/>
    </row>
    <row r="38" ht="15" customHeight="1" spans="1:12">
      <c r="A38" s="185"/>
      <c r="B38" s="185"/>
      <c r="C38" s="184"/>
      <c r="D38" s="185" t="s">
        <v>470</v>
      </c>
      <c r="E38" s="185" t="s">
        <v>471</v>
      </c>
      <c r="F38" s="186" t="s">
        <v>36</v>
      </c>
      <c r="G38" s="185"/>
      <c r="H38" s="185"/>
      <c r="I38" s="184"/>
      <c r="J38" s="185"/>
      <c r="K38" s="185"/>
      <c r="L38" s="184"/>
    </row>
    <row r="39" ht="15" customHeight="1" spans="1:12">
      <c r="A39" s="185" t="s">
        <v>508</v>
      </c>
      <c r="B39" s="185"/>
      <c r="C39" s="185"/>
      <c r="D39" s="185"/>
      <c r="E39" s="185"/>
      <c r="F39" s="185"/>
      <c r="G39" s="185"/>
      <c r="H39" s="185"/>
      <c r="I39" s="185"/>
      <c r="J39" s="185"/>
      <c r="K39" s="185"/>
      <c r="L39" s="18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2" t="s">
        <v>509</v>
      </c>
    </row>
    <row r="2" ht="14.25" spans="20:20">
      <c r="T2" s="183" t="s">
        <v>510</v>
      </c>
    </row>
    <row r="3" ht="14.25" spans="1:20">
      <c r="A3" s="183" t="s">
        <v>2</v>
      </c>
      <c r="T3" s="183" t="s">
        <v>3</v>
      </c>
    </row>
    <row r="4" ht="19.5" customHeight="1" spans="1:20">
      <c r="A4" s="189" t="s">
        <v>6</v>
      </c>
      <c r="B4" s="189"/>
      <c r="C4" s="189"/>
      <c r="D4" s="189"/>
      <c r="E4" s="189" t="s">
        <v>260</v>
      </c>
      <c r="F4" s="189"/>
      <c r="G4" s="189"/>
      <c r="H4" s="189" t="s">
        <v>261</v>
      </c>
      <c r="I4" s="189"/>
      <c r="J4" s="189"/>
      <c r="K4" s="189" t="s">
        <v>262</v>
      </c>
      <c r="L4" s="189"/>
      <c r="M4" s="189"/>
      <c r="N4" s="189"/>
      <c r="O4" s="189"/>
      <c r="P4" s="189" t="s">
        <v>112</v>
      </c>
      <c r="Q4" s="189"/>
      <c r="R4" s="189"/>
      <c r="S4" s="189"/>
      <c r="T4" s="189"/>
    </row>
    <row r="5" ht="19.5" customHeight="1" spans="1:20">
      <c r="A5" s="189" t="s">
        <v>127</v>
      </c>
      <c r="B5" s="189"/>
      <c r="C5" s="189"/>
      <c r="D5" s="189" t="s">
        <v>128</v>
      </c>
      <c r="E5" s="189" t="s">
        <v>134</v>
      </c>
      <c r="F5" s="189" t="s">
        <v>263</v>
      </c>
      <c r="G5" s="189" t="s">
        <v>264</v>
      </c>
      <c r="H5" s="189" t="s">
        <v>134</v>
      </c>
      <c r="I5" s="189" t="s">
        <v>201</v>
      </c>
      <c r="J5" s="189" t="s">
        <v>202</v>
      </c>
      <c r="K5" s="189" t="s">
        <v>134</v>
      </c>
      <c r="L5" s="189" t="s">
        <v>201</v>
      </c>
      <c r="M5" s="189"/>
      <c r="N5" s="189" t="s">
        <v>201</v>
      </c>
      <c r="O5" s="189" t="s">
        <v>202</v>
      </c>
      <c r="P5" s="189" t="s">
        <v>134</v>
      </c>
      <c r="Q5" s="189" t="s">
        <v>263</v>
      </c>
      <c r="R5" s="189" t="s">
        <v>264</v>
      </c>
      <c r="S5" s="189" t="s">
        <v>264</v>
      </c>
      <c r="T5" s="189"/>
    </row>
    <row r="6" ht="19.5" customHeight="1" spans="1:20">
      <c r="A6" s="189"/>
      <c r="B6" s="189"/>
      <c r="C6" s="189"/>
      <c r="D6" s="189"/>
      <c r="E6" s="189"/>
      <c r="F6" s="189"/>
      <c r="G6" s="189" t="s">
        <v>129</v>
      </c>
      <c r="H6" s="189"/>
      <c r="I6" s="189"/>
      <c r="J6" s="189" t="s">
        <v>129</v>
      </c>
      <c r="K6" s="189"/>
      <c r="L6" s="189" t="s">
        <v>129</v>
      </c>
      <c r="M6" s="189" t="s">
        <v>266</v>
      </c>
      <c r="N6" s="189" t="s">
        <v>265</v>
      </c>
      <c r="O6" s="189" t="s">
        <v>129</v>
      </c>
      <c r="P6" s="189"/>
      <c r="Q6" s="189"/>
      <c r="R6" s="189" t="s">
        <v>129</v>
      </c>
      <c r="S6" s="189" t="s">
        <v>267</v>
      </c>
      <c r="T6" s="189" t="s">
        <v>268</v>
      </c>
    </row>
    <row r="7" ht="19.5" customHeight="1" spans="1:20">
      <c r="A7" s="189"/>
      <c r="B7" s="189"/>
      <c r="C7" s="189"/>
      <c r="D7" s="189"/>
      <c r="E7" s="189"/>
      <c r="F7" s="189"/>
      <c r="G7" s="189"/>
      <c r="H7" s="189"/>
      <c r="I7" s="189"/>
      <c r="J7" s="189"/>
      <c r="K7" s="189"/>
      <c r="L7" s="189"/>
      <c r="M7" s="189"/>
      <c r="N7" s="189"/>
      <c r="O7" s="189"/>
      <c r="P7" s="189"/>
      <c r="Q7" s="189"/>
      <c r="R7" s="189"/>
      <c r="S7" s="189"/>
      <c r="T7" s="189"/>
    </row>
    <row r="8" ht="19.5" customHeight="1" spans="1:20">
      <c r="A8" s="189" t="s">
        <v>131</v>
      </c>
      <c r="B8" s="189" t="s">
        <v>132</v>
      </c>
      <c r="C8" s="189" t="s">
        <v>133</v>
      </c>
      <c r="D8" s="189" t="s">
        <v>10</v>
      </c>
      <c r="E8" s="184" t="s">
        <v>11</v>
      </c>
      <c r="F8" s="184" t="s">
        <v>12</v>
      </c>
      <c r="G8" s="184" t="s">
        <v>20</v>
      </c>
      <c r="H8" s="184" t="s">
        <v>24</v>
      </c>
      <c r="I8" s="184" t="s">
        <v>28</v>
      </c>
      <c r="J8" s="184" t="s">
        <v>33</v>
      </c>
      <c r="K8" s="184" t="s">
        <v>38</v>
      </c>
      <c r="L8" s="184" t="s">
        <v>43</v>
      </c>
      <c r="M8" s="184" t="s">
        <v>47</v>
      </c>
      <c r="N8" s="184" t="s">
        <v>51</v>
      </c>
      <c r="O8" s="184" t="s">
        <v>54</v>
      </c>
      <c r="P8" s="184" t="s">
        <v>57</v>
      </c>
      <c r="Q8" s="184" t="s">
        <v>60</v>
      </c>
      <c r="R8" s="184" t="s">
        <v>63</v>
      </c>
      <c r="S8" s="184" t="s">
        <v>66</v>
      </c>
      <c r="T8" s="184" t="s">
        <v>69</v>
      </c>
    </row>
    <row r="9" ht="19.5" customHeight="1" spans="1:20">
      <c r="A9" s="189"/>
      <c r="B9" s="189"/>
      <c r="C9" s="189"/>
      <c r="D9" s="189" t="s">
        <v>134</v>
      </c>
      <c r="E9" s="186"/>
      <c r="F9" s="186"/>
      <c r="G9" s="186"/>
      <c r="H9" s="186"/>
      <c r="I9" s="186"/>
      <c r="J9" s="186"/>
      <c r="K9" s="186"/>
      <c r="L9" s="186"/>
      <c r="M9" s="186"/>
      <c r="N9" s="186"/>
      <c r="O9" s="186"/>
      <c r="P9" s="186"/>
      <c r="Q9" s="186"/>
      <c r="R9" s="186"/>
      <c r="S9" s="186"/>
      <c r="T9" s="186"/>
    </row>
    <row r="10" ht="19.5" customHeight="1" spans="1:20">
      <c r="A10" s="185"/>
      <c r="B10" s="185"/>
      <c r="C10" s="185"/>
      <c r="D10" s="185"/>
      <c r="E10" s="186"/>
      <c r="F10" s="186"/>
      <c r="G10" s="186"/>
      <c r="H10" s="186"/>
      <c r="I10" s="186"/>
      <c r="J10" s="186"/>
      <c r="K10" s="186"/>
      <c r="L10" s="186"/>
      <c r="M10" s="186"/>
      <c r="N10" s="186"/>
      <c r="O10" s="186"/>
      <c r="P10" s="186"/>
      <c r="Q10" s="186"/>
      <c r="R10" s="186"/>
      <c r="S10" s="186"/>
      <c r="T10" s="186"/>
    </row>
    <row r="11" ht="19.5" customHeight="1" spans="1:20">
      <c r="A11" s="185" t="s">
        <v>511</v>
      </c>
      <c r="B11" s="185"/>
      <c r="C11" s="185"/>
      <c r="D11" s="185"/>
      <c r="E11" s="185"/>
      <c r="F11" s="185"/>
      <c r="G11" s="185"/>
      <c r="H11" s="185"/>
      <c r="I11" s="185"/>
      <c r="J11" s="185"/>
      <c r="K11" s="185"/>
      <c r="L11" s="185"/>
      <c r="M11" s="185"/>
      <c r="N11" s="185"/>
      <c r="O11" s="185"/>
      <c r="P11" s="185"/>
      <c r="Q11" s="185"/>
      <c r="R11" s="185"/>
      <c r="S11" s="185"/>
      <c r="T11" s="18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2" t="s">
        <v>512</v>
      </c>
    </row>
    <row r="2" ht="14.25" spans="12:12">
      <c r="L2" s="183" t="s">
        <v>513</v>
      </c>
    </row>
    <row r="3" ht="14.25" spans="1:12">
      <c r="A3" s="183" t="s">
        <v>2</v>
      </c>
      <c r="L3" s="183" t="s">
        <v>3</v>
      </c>
    </row>
    <row r="4" ht="19.5" customHeight="1" spans="1:12">
      <c r="A4" s="189" t="s">
        <v>6</v>
      </c>
      <c r="B4" s="189"/>
      <c r="C4" s="189"/>
      <c r="D4" s="189"/>
      <c r="E4" s="189" t="s">
        <v>260</v>
      </c>
      <c r="F4" s="189"/>
      <c r="G4" s="189"/>
      <c r="H4" s="189" t="s">
        <v>261</v>
      </c>
      <c r="I4" s="189" t="s">
        <v>262</v>
      </c>
      <c r="J4" s="189" t="s">
        <v>112</v>
      </c>
      <c r="K4" s="189"/>
      <c r="L4" s="189"/>
    </row>
    <row r="5" ht="19.5" customHeight="1" spans="1:12">
      <c r="A5" s="189" t="s">
        <v>127</v>
      </c>
      <c r="B5" s="189"/>
      <c r="C5" s="189"/>
      <c r="D5" s="189" t="s">
        <v>128</v>
      </c>
      <c r="E5" s="189" t="s">
        <v>134</v>
      </c>
      <c r="F5" s="189" t="s">
        <v>514</v>
      </c>
      <c r="G5" s="189" t="s">
        <v>515</v>
      </c>
      <c r="H5" s="189"/>
      <c r="I5" s="189"/>
      <c r="J5" s="189" t="s">
        <v>134</v>
      </c>
      <c r="K5" s="189" t="s">
        <v>514</v>
      </c>
      <c r="L5" s="184" t="s">
        <v>515</v>
      </c>
    </row>
    <row r="6" ht="19.5" customHeight="1" spans="1:12">
      <c r="A6" s="189"/>
      <c r="B6" s="189"/>
      <c r="C6" s="189"/>
      <c r="D6" s="189"/>
      <c r="E6" s="189"/>
      <c r="F6" s="189"/>
      <c r="G6" s="189"/>
      <c r="H6" s="189"/>
      <c r="I6" s="189"/>
      <c r="J6" s="189"/>
      <c r="K6" s="189"/>
      <c r="L6" s="184" t="s">
        <v>267</v>
      </c>
    </row>
    <row r="7" ht="19.5" customHeight="1" spans="1:12">
      <c r="A7" s="189"/>
      <c r="B7" s="189"/>
      <c r="C7" s="189"/>
      <c r="D7" s="189"/>
      <c r="E7" s="189"/>
      <c r="F7" s="189"/>
      <c r="G7" s="189"/>
      <c r="H7" s="189"/>
      <c r="I7" s="189"/>
      <c r="J7" s="189"/>
      <c r="K7" s="189"/>
      <c r="L7" s="184"/>
    </row>
    <row r="8" ht="19.5" customHeight="1" spans="1:12">
      <c r="A8" s="189" t="s">
        <v>131</v>
      </c>
      <c r="B8" s="189" t="s">
        <v>132</v>
      </c>
      <c r="C8" s="189" t="s">
        <v>133</v>
      </c>
      <c r="D8" s="189" t="s">
        <v>10</v>
      </c>
      <c r="E8" s="184" t="s">
        <v>11</v>
      </c>
      <c r="F8" s="184" t="s">
        <v>12</v>
      </c>
      <c r="G8" s="184" t="s">
        <v>20</v>
      </c>
      <c r="H8" s="184" t="s">
        <v>24</v>
      </c>
      <c r="I8" s="184" t="s">
        <v>28</v>
      </c>
      <c r="J8" s="184" t="s">
        <v>33</v>
      </c>
      <c r="K8" s="184" t="s">
        <v>38</v>
      </c>
      <c r="L8" s="184" t="s">
        <v>43</v>
      </c>
    </row>
    <row r="9" ht="19.5" customHeight="1" spans="1:12">
      <c r="A9" s="189"/>
      <c r="B9" s="189"/>
      <c r="C9" s="189"/>
      <c r="D9" s="189" t="s">
        <v>134</v>
      </c>
      <c r="E9" s="186"/>
      <c r="F9" s="186"/>
      <c r="G9" s="186"/>
      <c r="H9" s="186"/>
      <c r="I9" s="186"/>
      <c r="J9" s="186"/>
      <c r="K9" s="186"/>
      <c r="L9" s="186"/>
    </row>
    <row r="10" ht="19.5" customHeight="1" spans="1:12">
      <c r="A10" s="185"/>
      <c r="B10" s="185"/>
      <c r="C10" s="185"/>
      <c r="D10" s="185"/>
      <c r="E10" s="186"/>
      <c r="F10" s="186"/>
      <c r="G10" s="186"/>
      <c r="H10" s="186"/>
      <c r="I10" s="186"/>
      <c r="J10" s="186"/>
      <c r="K10" s="186"/>
      <c r="L10" s="186"/>
    </row>
    <row r="11" ht="19.5" customHeight="1" spans="1:12">
      <c r="A11" s="185" t="s">
        <v>516</v>
      </c>
      <c r="B11" s="185"/>
      <c r="C11" s="185"/>
      <c r="D11" s="185"/>
      <c r="E11" s="185"/>
      <c r="F11" s="185"/>
      <c r="G11" s="185"/>
      <c r="H11" s="185"/>
      <c r="I11" s="185"/>
      <c r="J11" s="185"/>
      <c r="K11" s="185"/>
      <c r="L11" s="18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60</vt:i4>
      </vt:variant>
    </vt:vector>
  </HeadingPairs>
  <TitlesOfParts>
    <vt:vector size="6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 项目支出绩效自评表</vt:lpstr>
      <vt:lpstr>GK15-18 项目支出绩效自评表</vt:lpstr>
      <vt:lpstr>GK15-19 项目支出绩效自评表</vt:lpstr>
      <vt:lpstr>GK15-20 项目支出绩效自评表</vt:lpstr>
      <vt:lpstr>GK15-21 项目支出绩效自评表</vt:lpstr>
      <vt:lpstr>GK15-22 项目支出绩效自评表</vt:lpstr>
      <vt:lpstr>GK15-23 项目支出绩效自评表</vt:lpstr>
      <vt:lpstr>GK15-24 项目支出绩效自评表</vt:lpstr>
      <vt:lpstr>GK15-25 项目支出绩效自评表</vt:lpstr>
      <vt:lpstr>GK15-26 项目支出绩效自评表</vt:lpstr>
      <vt:lpstr>GK15-27 项目支出绩效自评表</vt:lpstr>
      <vt:lpstr>GK15-28 项目支出绩效自评表</vt:lpstr>
      <vt:lpstr>GK15-29 项目支出绩效自评表</vt:lpstr>
      <vt:lpstr>GK15-30 项目支出绩效自评表</vt:lpstr>
      <vt:lpstr>GK15-31 项目支出绩效自评表</vt:lpstr>
      <vt:lpstr>GK15-32 项目支出绩效自评表</vt:lpstr>
      <vt:lpstr>GK15-33 项目支出绩效自评表</vt:lpstr>
      <vt:lpstr>GK15-34 项目支出绩效自评表</vt:lpstr>
      <vt:lpstr>GK15-35 项目支出绩效自评表</vt:lpstr>
      <vt:lpstr>GK15-36 项目支出绩效自评表</vt:lpstr>
      <vt:lpstr>GK15-37 项目支出绩效自评表</vt:lpstr>
      <vt:lpstr>GK15-38 项目支出绩效自评表</vt:lpstr>
      <vt:lpstr>GK15-39 项目支出绩效自评表</vt:lpstr>
      <vt:lpstr>GK15-40 项目支出绩效自评表</vt:lpstr>
      <vt:lpstr>GK15-41 项目支出绩效自评表</vt:lpstr>
      <vt:lpstr>GK15-42 项目支出绩效自评表</vt:lpstr>
      <vt:lpstr>GK15-43 项目支出绩效自评表</vt:lpstr>
      <vt:lpstr>GK15-44 项目支出绩效自评表</vt:lpstr>
      <vt:lpstr>GK15-45 项目支出绩效自评表</vt:lpstr>
      <vt:lpstr>GK15-46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浦利娟</cp:lastModifiedBy>
  <dcterms:created xsi:type="dcterms:W3CDTF">2024-11-04T04:06:00Z</dcterms:created>
  <dcterms:modified xsi:type="dcterms:W3CDTF">2024-11-05T03:33:54Z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CC1D26A486954CD4976612F5B6C7A225_12</vt:lpwstr>
  </property>
  <property fmtid="{D5CDD505-2E9C-101B-9397-08002B2CF9AE}" pid="3" name="KSOProductBuildVer">
    <vt:lpwstr>2052-12.1.0.15336</vt:lpwstr>
  </property>
</Properties>
</file>