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921" firstSheet="9"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附表13 部门整体支出绩效自评情况" sheetId="13" r:id="rId13"/>
    <sheet name="附表14 部门整体支出绩效自评表" sheetId="14" r:id="rId14"/>
    <sheet name="附表15 项目支出绩效自评表" sheetId="15" r:id="rId15"/>
  </sheets>
  <definedNames>
    <definedName name="_xlnm.Print_Area" localSheetId="12">'附表13 部门整体支出绩效自评情况'!$A$1:$D$18</definedName>
    <definedName name="_xlnm.Print_Area" localSheetId="13">'附表14 部门整体支出绩效自评表'!$A$1:$J$31</definedName>
    <definedName name="_xlnm.Print_Area" localSheetId="14">'附表15 项目支出绩效自评表'!#REF!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<sst xmlns="http://schemas.openxmlformats.org/spreadsheetml/2006/main" count="2260" uniqueCount="688">
  <si>
    <t>收入支出决算表</t>
  </si>
  <si>
    <t>公开01表</t>
  </si>
  <si>
    <t>部门：嵩明县杨林镇人民政府</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</si>
  <si>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</si>
  <si>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</si>
  <si>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</si>
  <si>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</si>
  <si>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</si>
  <si>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</si>
  <si>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</si>
  <si>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</si>
  <si>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</si>
  <si>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</si>
  <si>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</si>
  <si>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</si>
  <si>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</si>
  <si>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</si>
  <si>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</si>
  <si>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</si>
  <si>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</si>
  <si>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</si>
  <si>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</si>
  <si>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</si>
  <si>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</si>
  <si>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</si>
  <si>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</si>
  <si>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</si>
  <si>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</si>
  <si>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</si>
  <si>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</si>
  <si>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</si>
  <si>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</si>
  <si>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</si>
  <si>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</si>
  <si>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</si>
  <si>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</si>
  <si>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</si>
  <si>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</si>
  <si>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</si>
  <si>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</si>
  <si>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</si>
  <si>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</si>
  <si>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</si>
  <si>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</si>
  <si>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</si>
  <si>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</si>
  <si>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</si>
  <si>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</si>
  <si>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</si>
  <si>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</si>
  <si>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</si>
  <si>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</si>
  <si>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</si>
  <si>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</si>
  <si>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</si>
  <si>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</si>
  <si>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</si>
  <si>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</si>
  <si>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</si>
  <si>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</si>
  <si>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</si>
  <si>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</si>
  <si>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</si>
  <si>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</si>
  <si>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</si>
  <si>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</si>
  <si>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</si>
  <si>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</si>
  <si>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</si>
  <si>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</si>
  <si>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</si>
  <si>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</si>
  <si>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</si>
  <si>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</si>
  <si>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</si>
  <si>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</si>
  <si>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</si>
  <si>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</si>
  <si>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</si>
  <si>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</si>
  <si>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</si>
  <si>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</si>
  <si>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</si>
  <si>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</si>
  <si>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</si>
  <si>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</si>
  <si>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</si>
  <si>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</si>
  <si>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</si>
  <si>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</si>
  <si>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</si>
  <si>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</si>
  <si>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</si>
  <si>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</si>
  <si>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</si>
  <si>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</si>
  <si>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</si>
  <si>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</si>
  <si>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</si>
  <si>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</si>
  <si>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</si>
  <si>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</si>
  <si>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</si>
  <si>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</si>
  <si>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</si>
  <si>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</si>
  <si>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</si>
  <si>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</si>
  <si>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</si>
  <si>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</si>
  <si>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</si>
  <si>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</si>
  <si>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</si>
  <si>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</si>
  <si>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</si>
  <si>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</si>
  <si>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</si>
  <si>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</si>
  <si>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</si>
  <si>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</si>
  <si>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</si>
  <si>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</si>
  <si>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</si>
  <si>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</si>
  <si>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</si>
  <si>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</si>
  <si>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</si>
  <si>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</si>
  <si>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</si>
  <si>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</si>
  <si>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0</t>
  </si>
  <si>
    <t>201</t>
  </si>
  <si>
    <t>一般公共服务支出</t>
  </si>
  <si>
    <t>20103</t>
  </si>
  <si>
    <t>政府办公厅（室）及相关机构事务</t>
  </si>
  <si>
    <t>2010301</t>
  </si>
  <si>
    <t>行政运行</t>
  </si>
  <si>
    <t>20106</t>
  </si>
  <si>
    <t>财政事务</t>
  </si>
  <si>
    <t>2010601</t>
  </si>
  <si>
    <t>207</t>
  </si>
  <si>
    <t>文化旅游体育与传媒支出</t>
  </si>
  <si>
    <t>20701</t>
  </si>
  <si>
    <t>文化和旅游</t>
  </si>
  <si>
    <t>2070109</t>
  </si>
  <si>
    <t>群众文化</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</si>
  <si>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</si>
  <si>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</si>
  <si>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</si>
  <si>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</si>
  <si>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</si>
  <si>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</si>
  <si>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</si>
  <si>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</si>
  <si>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</si>
  <si>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</si>
  <si>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</si>
  <si>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</si>
  <si>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</si>
  <si>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</si>
  <si>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</si>
  <si>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20806</t>
  </si>
  <si>
    <t>企业改革补助</t>
  </si>
  <si>
    <t>2080699</t>
  </si>
  <si>
    <t>其他企业改革发展补助</t>
  </si>
  <si>
    <t>20808</t>
  </si>
  <si>
    <t>抚恤</t>
  </si>
  <si>
    <t>2080801</t>
  </si>
  <si>
    <t>死亡抚恤</t>
  </si>
  <si>
    <t>20899</t>
  </si>
  <si>
    <t>其他社会保障和就业支出</t>
  </si>
  <si>
    <t>2089999</t>
  </si>
  <si>
    <t>210</t>
  </si>
  <si>
    <t>卫生健康支出</t>
  </si>
  <si>
    <t>21004</t>
  </si>
  <si>
    <t>公共卫生</t>
  </si>
  <si>
    <t>2100410</t>
  </si>
  <si>
    <t>突发公共卫生事件应急处理</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</si>
  <si>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</si>
  <si>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</si>
  <si>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</si>
  <si>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</si>
  <si>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</si>
  <si>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</si>
  <si>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</si>
  <si>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</si>
  <si>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</si>
  <si>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</si>
  <si>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</si>
  <si>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</si>
  <si>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</si>
  <si>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21208</t>
  </si>
  <si>
    <t>国有土地使用权出让收入安排的支出</t>
  </si>
  <si>
    <t>2120815</t>
  </si>
  <si>
    <t>农村社会事业支出</t>
  </si>
  <si>
    <t>213</t>
  </si>
  <si>
    <t>农林水支出</t>
  </si>
  <si>
    <t>21301</t>
  </si>
  <si>
    <t>农业农村</t>
  </si>
  <si>
    <t>2130104</t>
  </si>
  <si>
    <t>事业运行</t>
  </si>
  <si>
    <t>21307</t>
  </si>
  <si>
    <t>农村综合改革</t>
  </si>
  <si>
    <t>2130706</t>
  </si>
  <si>
    <t>对村集体经济组织的补助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</si>
  <si>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</si>
  <si>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</si>
  <si>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</si>
  <si>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</si>
  <si>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</si>
  <si>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</si>
  <si>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</si>
  <si>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</si>
  <si>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</si>
  <si>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</si>
  <si>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</si>
  <si>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</si>
  <si>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</si>
  <si>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</si>
  <si>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</si>
  <si>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</si>
  <si>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</si>
  <si>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</si>
  <si>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</si>
  <si>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</si>
  <si>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</si>
  <si>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</si>
  <si>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</si>
  <si>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</si>
  <si>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</si>
  <si>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</si>
  <si>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</si>
  <si>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</si>
  <si>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</si>
  <si>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</si>
  <si>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</si>
  <si>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</si>
  <si>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</si>
  <si>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</si>
  <si>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</si>
  <si>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</si>
  <si>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</si>
  <si>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</si>
  <si>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</si>
  <si>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</si>
  <si>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</si>
  <si>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</si>
  <si>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</si>
  <si>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</si>
  <si>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</si>
  <si>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</si>
  <si>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</si>
  <si>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</si>
  <si>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</si>
  <si>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</si>
  <si>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</si>
  <si>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</si>
  <si>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</si>
  <si>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2070102</t>
  </si>
  <si>
    <t>一般行政管理事务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</si>
  <si>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</si>
  <si>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</si>
  <si>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</si>
  <si>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</si>
  <si>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</si>
  <si>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</si>
  <si>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</si>
  <si>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</si>
  <si>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</si>
  <si>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</si>
  <si>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</si>
  <si>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</si>
  <si>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</si>
  <si>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</si>
  <si>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</si>
  <si>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</si>
  <si>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</si>
  <si>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</si>
  <si>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</si>
  <si>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</si>
  <si>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</si>
  <si>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</si>
  <si>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</si>
  <si>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</si>
  <si>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</si>
  <si>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</si>
  <si>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</si>
  <si>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</si>
  <si>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</si>
  <si>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</si>
  <si>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</si>
  <si>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</si>
  <si>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</si>
  <si>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</si>
  <si>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</si>
  <si>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</si>
  <si>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</si>
  <si>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</si>
  <si>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</si>
  <si>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</si>
  <si>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</si>
  <si>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</si>
  <si>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</si>
  <si>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</si>
  <si>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</si>
  <si>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</si>
  <si>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</si>
  <si>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</si>
  <si>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</si>
  <si>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</si>
  <si>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</si>
  <si>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</si>
  <si>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</si>
  <si>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</si>
  <si>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</si>
  <si>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</si>
  <si>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</si>
  <si>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</si>
  <si>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</si>
  <si>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</si>
  <si>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</si>
  <si>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</si>
  <si>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</si>
  <si>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</si>
  <si>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</si>
  <si>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</si>
  <si>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</si>
  <si>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</si>
  <si>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</si>
  <si>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</si>
  <si>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</si>
  <si>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</si>
  <si>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</si>
  <si>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</si>
  <si>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</si>
  <si>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</si>
  <si>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</si>
  <si>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</si>
  <si>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</si>
  <si>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</si>
  <si>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</si>
  <si>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</si>
  <si>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</si>
  <si>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</si>
  <si>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</si>
  <si>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</si>
  <si>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</si>
  <si>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</si>
  <si>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</si>
  <si>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</si>
  <si>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</si>
  <si>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</si>
  <si>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</si>
  <si>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</si>
  <si>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</si>
  <si>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</si>
  <si>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</si>
  <si>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</si>
  <si>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</si>
  <si>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</si>
  <si>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</si>
  <si>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</si>
  <si>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</si>
  <si>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</si>
  <si>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</si>
  <si>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</si>
  <si>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</si>
  <si>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</si>
  <si>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</si>
  <si>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</si>
  <si>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</si>
  <si>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</si>
  <si>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</si>
  <si>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</si>
  <si>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</si>
  <si>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</si>
  <si>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</si>
  <si>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</si>
  <si>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</si>
  <si>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</si>
  <si>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</si>
  <si>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</si>
  <si>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</si>
  <si>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</si>
  <si>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</si>
  <si>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</si>
  <si>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</si>
  <si>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</si>
  <si>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</si>
  <si>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</si>
  <si>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</si>
  <si>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</si>
  <si>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</si>
  <si>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</si>
  <si>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</si>
  <si>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</si>
  <si>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</si>
  <si>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</si>
  <si>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</si>
  <si>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</si>
  <si>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</si>
  <si>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</si>
  <si>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</si>
  <si>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</si>
  <si>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</si>
  <si>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</si>
  <si>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</si>
  <si>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</si>
  <si>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</si>
  <si>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</si>
  <si>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</si>
  <si>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</si>
  <si>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</si>
  <si>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</si>
  <si>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</si>
  <si>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</si>
  <si>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</si>
  <si>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</si>
  <si>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</si>
  <si>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</si>
  <si>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</si>
  <si>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</si>
  <si>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</si>
  <si>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</si>
  <si>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</si>
  <si>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</si>
  <si>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</si>
  <si>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</si>
  <si>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</si>
  <si>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</si>
  <si>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</si>
  <si>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</si>
  <si>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</si>
  <si>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</si>
  <si>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</si>
  <si>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</si>
  <si>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</si>
  <si>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</si>
  <si>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</si>
  <si>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</si>
  <si>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</si>
  <si>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</si>
  <si>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</si>
  <si>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</si>
  <si>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</si>
  <si>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</si>
  <si>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</si>
  <si>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</si>
  <si>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</si>
  <si>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</si>
  <si>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</si>
  <si>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</si>
  <si>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</si>
  <si>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</si>
  <si>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</si>
  <si>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</si>
  <si>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</si>
  <si>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</si>
  <si>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</si>
  <si>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</si>
  <si>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</si>
  <si>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</si>
  <si>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</si>
  <si>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</si>
  <si>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</si>
  <si>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</si>
  <si>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</si>
  <si>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</si>
  <si>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</si>
  <si>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</si>
  <si>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</si>
  <si>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</si>
  <si>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</si>
  <si>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</si>
  <si>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</si>
  <si>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</si>
  <si>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</si>
  <si>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</si>
  <si>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</si>
  <si>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100.00</t>
  </si>
  <si>
    <t>注：本表反映部门本年度政府性基金预算财政拨款的收支和年初、年末结转结余情况。</t>
  </si>
  <si>
    <t>国有资本经营预算财政拨款收入支出决算表</t>
  </si>
  <si>
    <t>公开09表</t>
  </si>
  <si>
    <t>结转</t>
  </si>
  <si>
    <t>结余</t>
  </si>
  <si>
    <t>2.20</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</si>
  <si>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</si>
  <si>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</si>
  <si>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</si>
  <si>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</si>
  <si>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</si>
  <si>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</si>
  <si>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</si>
  <si>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</si>
  <si>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</si>
  <si>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</si>
  <si>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</si>
  <si>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</si>
  <si>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</si>
  <si>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</si>
  <si>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</si>
  <si>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</si>
  <si>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</si>
  <si>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</si>
  <si>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</si>
  <si>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</si>
  <si>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</si>
  <si>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</si>
  <si>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</si>
  <si>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</si>
  <si>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</si>
  <si>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</si>
  <si>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</si>
  <si>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</si>
  <si>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</si>
  <si>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</si>
  <si>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</si>
  <si>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</si>
  <si>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</si>
  <si>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</si>
  <si>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</si>
  <si>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</si>
  <si>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</si>
  <si>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</si>
  <si>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</si>
  <si>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</si>
  <si>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</si>
  <si>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</si>
  <si>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</si>
  <si>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</si>
  <si>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</si>
  <si>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</si>
  <si>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</si>
  <si>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</si>
  <si>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</si>
  <si>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</si>
  <si>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</si>
  <si>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</si>
  <si>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</si>
  <si>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</si>
  <si>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</si>
  <si>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</si>
  <si>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</si>
  <si>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</si>
  <si>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</si>
  <si>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</si>
  <si>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一、部门基本情况</t>
  </si>
  <si>
    <t>（一）部门概况</t>
  </si>
  <si>
    <t>1．主要职能：落实国家方略政策，严格依法行政，发挥经济管理职能，加强政策引导，制定发展规划，服务市场主体和营造发展环境，搞好市场监管，大力促进社会事业发展，发展镇村经济、文化和社会事业，提供公共服务，维护社会稳定，构建和谐社会。2.机构情况：行政单位1个（包括人民政府、财政所），事业单位1个（包括农经中心、农综中心、村建中心、社保中心、文综中心、为民服务中心和行政综合执法队）。3.人员情况：嵩明县杨林镇部门2023年年末实有财政供养在职在编人员83人。其中：政府机关30人，财政所1人，农业综合服务中心28人，农村经济经营管理服务中心6人，村镇规划建设服务中心6人，社会保障综合服务中心8人，为民服务中心2人，行政综合执法队2人。</t>
  </si>
  <si>
    <t>（二）部门绩效目标的设立情况</t>
  </si>
  <si>
    <t>绩效目标管理嵌入预算编制流程，是预算绩效管理的基础，是以绩效目标为对象，以绩效目标的设定、审核和批复为主要内容所开展的预算管理活动，包括绩效目标设定、审核、批复与应用。绩效目标是预算资金在一定期限内预期达到的产出和效果，是建设项目库、编制部门预算、实施绩效监控、开展绩效评价等的重要基础和依据。按照预算支出的范围和内容划分，包括基本支出绩效目标、项目支出绩效目标和部门（单位）整体支出绩效目标。按照时效性划分，包括中长期绩效目标和年度绩效目标。</t>
  </si>
  <si>
    <t>（三）部门整体收支情况</t>
  </si>
  <si>
    <t>2023年总收入2,941.45万元（其中政府收入1,901.95万元，财政所收入48.39万元，农业综合服务中心收入991.11万元）,总支出2,941.45万元（其中政府支出1,901.95万，财政所支出48.39万元，农业综合服务中心支出991.11万元），收支平衡。</t>
  </si>
  <si>
    <t>（四）部门预算管理制度建设情况</t>
  </si>
  <si>
    <t>为了进一步加强单位财务管理，健全财务制度，杜绝违纪违法行为，根据《中华人民共和国预算法》、《中华人民共和国会计法》、《中华人民共和国政府采购法》和财政部《行政单位财务规则》等有关法律、法规规定，制定本规定。会计人员应当按照规定编制年度部门预算，报同级财政部门按法定程序审核、报批。部门预算由收入预算、支出预算组成。单位取得的各项收入，包括上级补助收入、附属单位上缴收入、捐赠、其他收入等必须列入收入预算，不得隐瞒或少列。单位编制的支出预算，应当保证本部门履行基本职能所需要的人员经费和公用经费，对其他弹性支出和专项支出应当严格控制。对财政下达的预算，单位应结合工作实际制定用款计划和项目支出计划。单位加强对本级财政预算安排的项目资金和上级补助资金的管理，专项资金应实行项目管理，专款专用，不得虚列项目辜出，不得截留、挤占、挪用、浪费、套取、转移专项资金，不得进行二次分配。单位应完善内部支出管理，强化内部约束，不断降低运行成本。各项支出应当符合国家的现行规定，不得擅自提高补贴标准，不得巧立名目、变相扩大个人补贴范围;不得随意提高差旅费等报销标准。对财政下达的预算，单位要及时开展公开公示工作。</t>
  </si>
  <si>
    <t>（五）严控“三公经费”支出情况</t>
  </si>
  <si>
    <t>贯彻落实过“紧日子”、厉行节约办一切事业和压减非急需非刚性支出的要求，精打细算，严控一般性支出，缩减公用经费支出。2023年度三公经费支出为0.63万元，相比上年大幅减少。</t>
  </si>
  <si>
    <t>二、绩效自评工作情况</t>
  </si>
  <si>
    <t>（一）绩效自评的目的</t>
  </si>
  <si>
    <t>1.加强对全镇各预算单位单位绩效考核工作的指导、监督和管理，统一和规范地推行员工绩效管理制度，保证和促进全镇各部门绩效考核工作的顺利进行。绩效管理的目的是既“做正确的事”，还要“正确做事”，推动各预算单位绩效的整体改进。通过绩效评估、绩效分析，找出影响绩效的根本性问题，形成绩效改进措施，通过绩效沟通辅导和绩效激励等手段，提高各预算单位的系统思考能力和系统执行能力，推动各预算单位整体绩效的迅速提高。2.建立统一的绩效管理体系。通过设定针对性的绩效考核指标、客观的考核标准和考核方式可以充分反映工作业绩，并且通过将绩效考核结果与财政资金的拨付挂钩。同时，绩效考核的结果可以为干部职位晋升与培训方案的设计提供依据，从而促进人力资源管理工作的科学化、公正化，并进一步激发各部门、各单位的工作积极性和创造性，各级公职人员工作效率和基本素质，逐步促进全县整体业绩水平的提高。</t>
  </si>
  <si>
    <t>（二）自评组织过程</t>
  </si>
  <si>
    <t>1.前期准备</t>
  </si>
  <si>
    <t>以绩效目标为对象，以绩效目标的设定、审核和批复为主要内容所开展的预算管理活动，包括绩效目标设定、审核、批复与应用。按照预算支出的范围和内容划分，包括基本支出绩效目标、项目支出绩效目标和部门（单位）整体支出绩效目标。按照时效性划分，包括中长期绩效目标和年度绩效目标。</t>
  </si>
  <si>
    <t>2.组织实施</t>
  </si>
  <si>
    <t>根据设定的绩效目标，运用科学、合理的绩效评价指标、评价标准和评价方法，对支出的经济性、效率性和效益性进行客观、公正的评价，包括绩效目标的设定情况、资金投入和使用情况、为实现绩效目标制定的制度、为实现绩效目标采取的措施、绩效目标的实现程度及效果和其他相关内容等。</t>
  </si>
  <si>
    <t>三、评价情况分析及综合评价结论</t>
  </si>
  <si>
    <t>本镇对纳入评估范围的业务和事项均已建立了绩效管理，并得以有效执行。绩效管理机制和效管理制度在完整性、合理性等方面暂时没有发现重大缺陷；实际执行过程中亦没有发现重大偏差,在有效性方面没有发现重大缺陷。随着国家法律法规体系的逐步完善，内、外部环境的变化和经济持续快速发展的需要,本镇在管理人员加深对效管理理解的基础上,将进一步健全和完善内控制度，在实际工作中有效执行和实施。</t>
  </si>
  <si>
    <t>四、存在的问题和整改情况</t>
  </si>
  <si>
    <t>对纳入评价范围的业务与事项均已建立了绩效管理，并得以有效执行，达到了绩效管理的目标，不存在重大缺陷、重要缺陷。进一步完善绩效管理体系，推进绩效管理各项工作不断深化，促进我镇健康、可持续发展。</t>
  </si>
  <si>
    <t>五、绩效自评结果应用</t>
  </si>
  <si>
    <t>进一步健全绩效管理制度并完善长效机制，加大监督检查力度，增强风险防范，并根据我镇业务变动需求，适时对镇绩效管理制度加以调整，使镇绩效管理与单位业务状况和风险水平等相适应，进一步完善绩效管理体系，推进绩效管理各项工作不断深化，促进我镇健康、可持续发展。</t>
  </si>
  <si>
    <t>六、主要经验及做法</t>
  </si>
  <si>
    <t>绩效评价结果应用是预算绩效管理的根本，是预算部门和被评价单位等通过多种方式充分运用绩效评价结果，并将其转化为提高预算资金使用绩效具体行为的活动。根据绩效评价结果，完善管理制度，改进管理措施，提高管理水平，降低支出成本，增强支出责任，并及时反馈绩效评价应用结果。</t>
  </si>
  <si>
    <t>七、其他需说明的情况</t>
  </si>
  <si>
    <t>无其他需要说明的情况。</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</si>
  <si>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</si>
  <si>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</si>
  <si>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</si>
  <si>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部门名称</t>
  </si>
  <si>
    <t>嵩明县杨林镇人民政府</t>
  </si>
  <si>
    <t>内容</t>
  </si>
  <si>
    <t>说明</t>
  </si>
  <si>
    <t>部门总体目标</t>
  </si>
  <si>
    <t>部门职责</t>
  </si>
  <si>
    <t>落实国家方略政策，严格依法行政，发挥经济管理职能，加强政策引导，制定发展规划，服务市场主体和营造发展环境，搞好市场监管，大力促进社会事业发展，发展镇村经济、文化和社会事业，提供公共服务，维护社会稳定，构建社会主义和谐社会。1.执行镇本级人民代表大会的决议和上级国家行政机关的决定和命令，发布决定和命令；2.执行本行政区域内的经济和社会发展计划、预算，管理本行政区域内的经济、教育、科学、文化、卫生、体育事业和财政、民政、公安、司法行政、计划生育等行政工作，完成上级下达的年度经济发展和社会发展相关目标任务；3.保护社会主义的全民所有的财产和劳动群众集体所有的财产，保护公民私人所有的合法财产，维护社会秩序，保障公民的人身权利、民主权利和其他权利；4.保护各种经济组织的合法权益；5.保障少数民族的权利和尊重少数民族的风俗习惯；6.办理上级人民政府交办的其他事项。</t>
  </si>
  <si>
    <t>根据三定方案归纳</t>
  </si>
  <si>
    <t>总体绩效目标</t>
  </si>
  <si>
    <t>贝克智能家居产业园、天桥产业园、渝昆高铁（杨林段）、金绿蔬菜农业项目等重点项目加快推进；落实项目包保服务机制，强化企业发展要素保障，工业经济回稳向好；地方一般公共预算收入同比增长，招商引资到位资金同比增长；入集镇口十四冶片区小型商业体建成运营，片区面貌逐步提升；通站线兰茂小学段改扩建工程、马坊进村道路（徐家桥段）提升改造、东核公路路面修复工程等竣工投用等。</t>
  </si>
  <si>
    <t>根据部门职责，中长期规划，区委，区政府要求归纳</t>
  </si>
  <si>
    <t>一、部门年度目标</t>
  </si>
  <si>
    <t>财年</t>
  </si>
  <si>
    <t>目标</t>
  </si>
  <si>
    <t>实际完成情况</t>
  </si>
  <si>
    <t>2023</t>
  </si>
  <si>
    <t>财政资金使用效益率较高，促使农民人均纯收入，农业总产值、规模以上工业增加值持续增长，地方一般公共预算收入同比增长，招商引资到位资金同比增长资源利用率显著提高，生态环境得到有效保护，社会保障体系更加完善，居住、教育、交通、文化、卫生和环境等方面条件均有较大改善，农村面貌明显改观，民主法制建设和精神文明建设扎实推进，社会更加和谐稳定。</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</si>
  <si>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</si>
  <si>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</si>
  <si>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</si>
  <si>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</si>
  <si>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</si>
  <si>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</si>
  <si>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</si>
  <si>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</si>
  <si>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</si>
  <si>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</si>
  <si>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</si>
  <si>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</si>
  <si>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</si>
  <si>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</si>
  <si>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2023年杨林镇人民政府整体绩效</t>
  </si>
  <si>
    <t>一级</t>
  </si>
  <si>
    <t>落实国家方略政策，严格依法行政，发挥经济管理职能，加强政策引导，制定发展规划，服务市场主体和营造发展环境，搞好市场监管，大力促进社会事业发展，发展镇村经济、文化和社会事业，提供公共服务，维护社会稳定，构建和谐社会。</t>
  </si>
  <si>
    <t>无</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</si>
  <si>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</si>
  <si>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</si>
  <si>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</si>
  <si>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</si>
  <si>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</si>
  <si>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</si>
  <si>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</si>
  <si>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</si>
  <si>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</si>
  <si>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</si>
  <si>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</si>
  <si>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工资福利发放行政人数</t>
  </si>
  <si>
    <t>＝</t>
  </si>
  <si>
    <t>人</t>
  </si>
  <si>
    <t>工资福利发放事业人数</t>
  </si>
  <si>
    <t>效益指标</t>
  </si>
  <si>
    <t>经济效益
指标</t>
  </si>
  <si>
    <t>项目实施对经济所产生的直接或间接的经济效益</t>
  </si>
  <si>
    <t>有所增长</t>
  </si>
  <si>
    <t>社会效益
指标</t>
  </si>
  <si>
    <t>部门运转</t>
  </si>
  <si>
    <t>正常运转</t>
  </si>
  <si>
    <t>满意度指标</t>
  </si>
  <si>
    <t>服务对象满意度指标等</t>
  </si>
  <si>
    <t>单位人员满意度</t>
  </si>
  <si>
    <t>≥</t>
  </si>
  <si>
    <t>%</t>
  </si>
  <si>
    <t>社会公众满意度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</si>
  <si>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</si>
  <si>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</si>
  <si>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</si>
  <si>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</si>
  <si>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</si>
  <si>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</si>
  <si>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rFont val="宋体"/>
        <charset val="134"/>
        <scheme val="minor"/>
      </rPr>
      <t>2023年度</t>
    </r>
    <r>
      <rPr>
        <b/>
        <sz val="18"/>
        <rFont val="宋体"/>
        <charset val="134"/>
      </rPr>
      <t>项目支出绩效自评表</t>
    </r>
  </si>
  <si>
    <t>项目名称</t>
  </si>
  <si>
    <t>集镇及辖区内道路绿化、美化、亮化及保洁经费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</si>
  <si>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</si>
  <si>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</si>
  <si>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</si>
  <si>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</si>
  <si>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</si>
  <si>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</si>
  <si>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</si>
  <si>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</si>
  <si>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</si>
  <si>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</si>
  <si>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</si>
  <si>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</si>
  <si>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</si>
  <si>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</si>
  <si>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保障杨林集镇规划区范围内的清扫保洁、绿化管养等正常运行。</t>
  </si>
  <si>
    <t>绩效指标</t>
  </si>
  <si>
    <t xml:space="preserve">年度指标值 </t>
  </si>
  <si>
    <t>质量指标</t>
  </si>
  <si>
    <t>道路干净、绿化美化</t>
  </si>
  <si>
    <t>无垃圾、绿化无枯物、道路干净</t>
  </si>
  <si>
    <t>成本指标</t>
  </si>
  <si>
    <t>经济成本指标</t>
  </si>
  <si>
    <t>≤</t>
  </si>
  <si>
    <t>万元</t>
  </si>
  <si>
    <t>78.34万元</t>
  </si>
  <si>
    <t>生态效益
指标</t>
  </si>
  <si>
    <t>打造干净、宜居、美丽的城镇</t>
  </si>
  <si>
    <t>完成打造干净、宜居、美丽的城镇</t>
  </si>
  <si>
    <t>群众满意度</t>
  </si>
  <si>
    <t>90</t>
  </si>
  <si>
    <t>≥90%</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</si>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</sst>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 numFmtId="180" formatCode="#,##0.00_ "/>
  </numFmts>
  <fonts count="52">
    <font>
      <sz val="11"/>
      <color indexed="8"/>
      <name val="宋体"/>
      <charset val="134"/>
      <scheme val="minor"/>
    </font>
    <font>
      <sz val="11"/>
      <color indexed="8"/>
      <name val="宋体"/>
      <charset val="134"/>
    </font>
    <font>
      <sz val="10"/>
      <name val="Arial"/>
      <charset val="134"/>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sz val="10"/>
      <color theme="1"/>
      <name val="宋体"/>
      <charset val="134"/>
      <scheme val="minor"/>
    </font>
    <font>
      <sz val="12"/>
      <color theme="1"/>
      <name val="宋体"/>
      <charset val="134"/>
      <scheme val="minor"/>
    </font>
    <font>
      <sz val="11"/>
      <name val="宋体"/>
      <charset val="134"/>
    </font>
    <font>
      <sz val="18"/>
      <name val="宋体"/>
      <charset val="134"/>
    </font>
    <font>
      <b/>
      <sz val="18"/>
      <name val="宋体"/>
      <charset val="134"/>
    </font>
    <font>
      <b/>
      <sz val="11"/>
      <color rgb="FF0070C0"/>
      <name val="宋体"/>
      <charset val="134"/>
    </font>
    <font>
      <sz val="12"/>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5"/>
      <color indexed="8"/>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5" borderId="1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9" applyNumberFormat="0" applyFill="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0" fillId="0" borderId="0" applyNumberFormat="0" applyFill="0" applyBorder="0" applyAlignment="0" applyProtection="0">
      <alignment vertical="center"/>
    </xf>
    <xf numFmtId="0" fontId="41" fillId="6" borderId="21" applyNumberFormat="0" applyAlignment="0" applyProtection="0">
      <alignment vertical="center"/>
    </xf>
    <xf numFmtId="0" fontId="42" fillId="7" borderId="22" applyNumberFormat="0" applyAlignment="0" applyProtection="0">
      <alignment vertical="center"/>
    </xf>
    <xf numFmtId="0" fontId="43" fillId="7" borderId="21" applyNumberFormat="0" applyAlignment="0" applyProtection="0">
      <alignment vertical="center"/>
    </xf>
    <xf numFmtId="0" fontId="44" fillId="8" borderId="23" applyNumberFormat="0" applyAlignment="0" applyProtection="0">
      <alignment vertical="center"/>
    </xf>
    <xf numFmtId="0" fontId="45" fillId="0" borderId="24" applyNumberFormat="0" applyFill="0" applyAlignment="0" applyProtection="0">
      <alignment vertical="center"/>
    </xf>
    <xf numFmtId="0" fontId="46" fillId="0" borderId="25"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32" fillId="0" borderId="0">
      <alignment vertical="center"/>
    </xf>
    <xf numFmtId="0" fontId="1" fillId="0" borderId="0"/>
    <xf numFmtId="0" fontId="23" fillId="0" borderId="0"/>
    <xf numFmtId="0" fontId="1" fillId="0" borderId="0">
      <alignment vertical="center"/>
    </xf>
    <xf numFmtId="0" fontId="23" fillId="0" borderId="0"/>
  </cellStyleXfs>
  <cellXfs count="179">
    <xf numFmtId="0" fontId="0" fillId="0" borderId="0" xfId="0">
      <alignment vertical="center"/>
    </xf>
    <xf numFmtId="0" fontId="1" fillId="0" borderId="0" xfId="50" applyAlignment="1">
      <alignment vertical="center" wrapText="1"/>
    </xf>
    <xf numFmtId="0" fontId="2" fillId="0" borderId="0" xfId="51" applyFont="1"/>
    <xf numFmtId="0" fontId="1" fillId="0" borderId="0" xfId="51" applyFont="1" applyAlignment="1">
      <alignment wrapText="1"/>
    </xf>
    <xf numFmtId="0" fontId="1" fillId="0" borderId="0" xfId="50" applyAlignment="1">
      <alignment wrapText="1"/>
    </xf>
    <xf numFmtId="0" fontId="3" fillId="0" borderId="0" xfId="50" applyFont="1" applyAlignment="1">
      <alignment horizontal="center" vertical="center" wrapText="1"/>
    </xf>
    <xf numFmtId="0" fontId="4" fillId="0" borderId="1" xfId="50" applyFont="1" applyBorder="1" applyAlignment="1">
      <alignment horizontal="center" vertical="center" wrapText="1"/>
    </xf>
    <xf numFmtId="49" fontId="4" fillId="0" borderId="1" xfId="50" applyNumberFormat="1" applyFont="1" applyBorder="1" applyAlignment="1">
      <alignment horizontal="center" vertical="center" wrapText="1"/>
    </xf>
    <xf numFmtId="49" fontId="4" fillId="0" borderId="1" xfId="50" applyNumberFormat="1" applyFont="1" applyBorder="1" applyAlignment="1">
      <alignment horizontal="left" vertical="center" wrapText="1"/>
    </xf>
    <xf numFmtId="0" fontId="4" fillId="0" borderId="1" xfId="50" applyFont="1" applyBorder="1" applyAlignment="1">
      <alignment vertical="center" wrapText="1"/>
    </xf>
    <xf numFmtId="176" fontId="4" fillId="0" borderId="1" xfId="50" applyNumberFormat="1" applyFont="1" applyBorder="1" applyAlignment="1">
      <alignment horizontal="right" vertical="center" wrapText="1"/>
    </xf>
    <xf numFmtId="9" fontId="4" fillId="0" borderId="1" xfId="3" applyNumberFormat="1" applyFont="1" applyBorder="1" applyAlignment="1">
      <alignment horizontal="right" vertical="center" wrapText="1"/>
    </xf>
    <xf numFmtId="176" fontId="5" fillId="0" borderId="1" xfId="50" applyNumberFormat="1" applyFont="1" applyBorder="1" applyAlignment="1">
      <alignment horizontal="center" vertical="center" wrapText="1"/>
    </xf>
    <xf numFmtId="0" fontId="5" fillId="0" borderId="1" xfId="50" applyFont="1" applyBorder="1" applyAlignment="1">
      <alignment horizontal="center" vertical="center" wrapText="1"/>
    </xf>
    <xf numFmtId="176" fontId="4" fillId="0" borderId="1" xfId="50" applyNumberFormat="1" applyFont="1" applyBorder="1" applyAlignment="1">
      <alignment horizontal="center" vertical="center" wrapText="1"/>
    </xf>
    <xf numFmtId="49" fontId="4" fillId="0" borderId="2" xfId="50" applyNumberFormat="1" applyFont="1" applyBorder="1" applyAlignment="1">
      <alignment horizontal="left" vertical="top" wrapText="1"/>
    </xf>
    <xf numFmtId="49" fontId="4" fillId="0" borderId="3" xfId="50" applyNumberFormat="1" applyFont="1" applyBorder="1" applyAlignment="1">
      <alignment horizontal="left" vertical="top" wrapText="1"/>
    </xf>
    <xf numFmtId="49" fontId="4" fillId="0" borderId="4" xfId="50" applyNumberFormat="1" applyFont="1" applyBorder="1" applyAlignment="1">
      <alignment horizontal="left" vertical="top" wrapText="1"/>
    </xf>
    <xf numFmtId="176" fontId="4" fillId="0" borderId="1" xfId="50" applyNumberFormat="1" applyFont="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1" xfId="50" applyFont="1" applyBorder="1" applyAlignment="1">
      <alignment horizontal="center" vertical="center" wrapText="1"/>
    </xf>
    <xf numFmtId="0" fontId="6" fillId="0" borderId="5" xfId="50" applyFont="1" applyBorder="1" applyAlignment="1">
      <alignment horizontal="center" vertical="center" wrapText="1"/>
    </xf>
    <xf numFmtId="0" fontId="4" fillId="0" borderId="1" xfId="50" applyFont="1" applyBorder="1" applyAlignment="1">
      <alignment horizontal="left" vertical="center" wrapText="1"/>
    </xf>
    <xf numFmtId="0" fontId="6" fillId="0" borderId="1" xfId="50" applyFont="1" applyBorder="1" applyAlignment="1">
      <alignment vertical="center" wrapText="1"/>
    </xf>
    <xf numFmtId="177" fontId="4" fillId="0" borderId="1" xfId="50" applyNumberFormat="1" applyFont="1" applyBorder="1" applyAlignment="1">
      <alignment horizontal="center" vertical="center" wrapText="1"/>
    </xf>
    <xf numFmtId="0" fontId="6" fillId="0" borderId="7" xfId="50" applyFont="1" applyBorder="1" applyAlignment="1">
      <alignment horizontal="center" vertical="center" wrapText="1"/>
    </xf>
    <xf numFmtId="49" fontId="6" fillId="0" borderId="5" xfId="50" applyNumberFormat="1" applyFont="1" applyBorder="1" applyAlignment="1">
      <alignment horizontal="center" vertical="center" wrapText="1"/>
    </xf>
    <xf numFmtId="0" fontId="4" fillId="0" borderId="0" xfId="50" applyFont="1" applyAlignment="1">
      <alignment horizontal="center" vertical="center" wrapText="1"/>
    </xf>
    <xf numFmtId="0" fontId="6" fillId="0" borderId="0" xfId="50" applyFont="1" applyAlignment="1">
      <alignment horizontal="left" vertical="center" wrapText="1"/>
    </xf>
    <xf numFmtId="0" fontId="7" fillId="0" borderId="0" xfId="51" applyFont="1" applyAlignment="1">
      <alignment horizontal="right" vertical="center"/>
    </xf>
    <xf numFmtId="0" fontId="8" fillId="0" borderId="1" xfId="50" applyFont="1" applyBorder="1" applyAlignment="1">
      <alignment horizontal="center" vertical="center" wrapText="1"/>
    </xf>
    <xf numFmtId="0" fontId="8" fillId="0" borderId="0" xfId="50" applyFont="1" applyAlignment="1">
      <alignment horizontal="center" vertical="center" wrapText="1"/>
    </xf>
    <xf numFmtId="0" fontId="7" fillId="0" borderId="0" xfId="51" applyFont="1"/>
    <xf numFmtId="0" fontId="9" fillId="0" borderId="0" xfId="52" applyFont="1" applyAlignment="1">
      <alignment horizontal="center" vertical="center"/>
    </xf>
    <xf numFmtId="0" fontId="1" fillId="0" borderId="0" xfId="52">
      <alignment vertical="center"/>
    </xf>
    <xf numFmtId="0" fontId="1" fillId="0" borderId="0" xfId="51" applyFont="1"/>
    <xf numFmtId="0" fontId="10" fillId="0" borderId="0" xfId="51" applyFont="1" applyAlignment="1">
      <alignment horizontal="center" vertical="center"/>
    </xf>
    <xf numFmtId="0" fontId="11" fillId="0" borderId="0" xfId="51" applyFont="1" applyAlignment="1">
      <alignment horizontal="center" vertical="center"/>
    </xf>
    <xf numFmtId="0" fontId="12" fillId="0" borderId="8" xfId="51" applyFont="1" applyBorder="1" applyAlignment="1">
      <alignment horizontal="left" vertical="center"/>
    </xf>
    <xf numFmtId="0" fontId="13" fillId="0" borderId="0" xfId="51" applyFont="1" applyAlignment="1">
      <alignment horizontal="center" vertical="center"/>
    </xf>
    <xf numFmtId="0" fontId="12" fillId="0" borderId="0" xfId="51" applyFont="1" applyAlignment="1">
      <alignment horizontal="right" vertical="center"/>
    </xf>
    <xf numFmtId="0" fontId="4" fillId="0" borderId="0" xfId="51" applyFont="1" applyAlignment="1">
      <alignment horizontal="right" vertical="center"/>
    </xf>
    <xf numFmtId="0" fontId="9" fillId="0" borderId="1" xfId="51" applyFont="1" applyBorder="1" applyAlignment="1">
      <alignment horizontal="center" vertical="center"/>
    </xf>
    <xf numFmtId="0" fontId="9" fillId="0" borderId="1" xfId="51" applyFont="1" applyBorder="1" applyAlignment="1">
      <alignment horizontal="left" vertical="center"/>
    </xf>
    <xf numFmtId="0" fontId="14" fillId="0" borderId="1" xfId="51" applyFont="1" applyBorder="1" applyAlignment="1">
      <alignment horizontal="left" vertical="center"/>
    </xf>
    <xf numFmtId="49" fontId="9" fillId="0" borderId="1" xfId="51" applyNumberFormat="1" applyFont="1" applyBorder="1" applyAlignment="1">
      <alignment vertical="center" wrapText="1"/>
    </xf>
    <xf numFmtId="49" fontId="9" fillId="0" borderId="1" xfId="51" applyNumberFormat="1" applyFont="1" applyBorder="1" applyAlignment="1">
      <alignment horizontal="left" vertical="center" wrapText="1"/>
    </xf>
    <xf numFmtId="49" fontId="9" fillId="0" borderId="1" xfId="51" applyNumberFormat="1" applyFont="1" applyBorder="1" applyAlignment="1">
      <alignment horizontal="center" vertical="center" wrapText="1"/>
    </xf>
    <xf numFmtId="0" fontId="9" fillId="0" borderId="1" xfId="51" applyFont="1" applyBorder="1" applyAlignment="1">
      <alignment horizontal="center" vertical="center" wrapText="1"/>
    </xf>
    <xf numFmtId="49" fontId="15" fillId="0" borderId="1" xfId="51" applyNumberFormat="1" applyFont="1" applyBorder="1" applyAlignment="1">
      <alignment horizontal="center" vertical="center" wrapText="1"/>
    </xf>
    <xf numFmtId="0" fontId="9" fillId="0" borderId="2" xfId="51" applyFont="1" applyBorder="1" applyAlignment="1">
      <alignment horizontal="left" vertical="center" wrapText="1"/>
    </xf>
    <xf numFmtId="0" fontId="9" fillId="0" borderId="3" xfId="51" applyFont="1" applyBorder="1" applyAlignment="1">
      <alignment horizontal="left" vertical="center" wrapText="1"/>
    </xf>
    <xf numFmtId="0" fontId="9" fillId="0" borderId="4" xfId="51" applyFont="1" applyBorder="1" applyAlignment="1">
      <alignment horizontal="left" vertical="center" wrapText="1"/>
    </xf>
    <xf numFmtId="0" fontId="9" fillId="0" borderId="2" xfId="51" applyFont="1" applyBorder="1" applyAlignment="1">
      <alignment horizontal="center" vertical="center" wrapText="1"/>
    </xf>
    <xf numFmtId="0" fontId="9" fillId="0" borderId="3" xfId="51" applyFont="1" applyBorder="1" applyAlignment="1">
      <alignment horizontal="center" vertical="center" wrapText="1"/>
    </xf>
    <xf numFmtId="0" fontId="16" fillId="0" borderId="1" xfId="51" applyFont="1" applyBorder="1" applyAlignment="1">
      <alignment horizontal="left" vertical="center"/>
    </xf>
    <xf numFmtId="0" fontId="9" fillId="0" borderId="7" xfId="51" applyFont="1" applyBorder="1" applyAlignment="1">
      <alignment horizontal="center" vertical="center"/>
    </xf>
    <xf numFmtId="0" fontId="9" fillId="0" borderId="9" xfId="51" applyFont="1" applyBorder="1" applyAlignment="1">
      <alignment horizontal="center" vertical="center"/>
    </xf>
    <xf numFmtId="0" fontId="9" fillId="0" borderId="2" xfId="51" applyFont="1" applyBorder="1" applyAlignment="1">
      <alignment horizontal="center" vertical="center"/>
    </xf>
    <xf numFmtId="0" fontId="9" fillId="0" borderId="3" xfId="51" applyFont="1" applyBorder="1" applyAlignment="1">
      <alignment horizontal="center" vertical="center"/>
    </xf>
    <xf numFmtId="0" fontId="9" fillId="0" borderId="4" xfId="51" applyFont="1" applyBorder="1" applyAlignment="1">
      <alignment horizontal="center" vertical="center"/>
    </xf>
    <xf numFmtId="0" fontId="9" fillId="0" borderId="5" xfId="51" applyFont="1" applyBorder="1" applyAlignment="1">
      <alignment horizontal="center" vertical="center" wrapText="1"/>
    </xf>
    <xf numFmtId="0" fontId="9" fillId="0" borderId="10" xfId="51" applyFont="1" applyBorder="1" applyAlignment="1">
      <alignment horizontal="center" vertical="center"/>
    </xf>
    <xf numFmtId="0" fontId="9" fillId="0" borderId="8" xfId="51" applyFont="1" applyBorder="1" applyAlignment="1">
      <alignment horizontal="center" vertical="center"/>
    </xf>
    <xf numFmtId="0" fontId="9" fillId="0" borderId="6" xfId="51" applyFont="1" applyBorder="1" applyAlignment="1">
      <alignment horizontal="center" vertical="center"/>
    </xf>
    <xf numFmtId="49" fontId="1" fillId="0" borderId="1" xfId="51" applyNumberFormat="1" applyFont="1" applyBorder="1" applyAlignment="1">
      <alignment horizontal="center" vertical="center" wrapText="1"/>
    </xf>
    <xf numFmtId="176" fontId="1" fillId="0" borderId="1" xfId="51" applyNumberFormat="1" applyFont="1" applyBorder="1" applyAlignment="1">
      <alignment horizontal="center" vertical="center" wrapText="1"/>
    </xf>
    <xf numFmtId="49" fontId="1" fillId="0" borderId="2" xfId="51" applyNumberFormat="1" applyFont="1" applyBorder="1" applyAlignment="1">
      <alignment horizontal="center" vertical="center" wrapText="1"/>
    </xf>
    <xf numFmtId="49" fontId="1" fillId="0" borderId="3" xfId="51" applyNumberFormat="1" applyFont="1" applyBorder="1" applyAlignment="1">
      <alignment horizontal="center" vertical="center" wrapText="1"/>
    </xf>
    <xf numFmtId="178" fontId="1" fillId="0" borderId="1" xfId="51" applyNumberFormat="1" applyFont="1" applyBorder="1" applyAlignment="1">
      <alignment horizontal="right" vertical="center" wrapText="1"/>
    </xf>
    <xf numFmtId="179" fontId="1" fillId="0" borderId="1" xfId="51" applyNumberFormat="1" applyFont="1" applyBorder="1" applyAlignment="1">
      <alignment horizontal="right" vertical="center" wrapText="1"/>
    </xf>
    <xf numFmtId="0" fontId="1" fillId="0" borderId="1" xfId="51" applyFont="1" applyBorder="1"/>
    <xf numFmtId="49" fontId="9" fillId="0" borderId="5" xfId="52" applyNumberFormat="1" applyFont="1" applyBorder="1" applyAlignment="1">
      <alignment horizontal="center" vertical="center"/>
    </xf>
    <xf numFmtId="0" fontId="9" fillId="0" borderId="1" xfId="52" applyFont="1" applyBorder="1" applyAlignment="1">
      <alignment horizontal="center" vertical="center"/>
    </xf>
    <xf numFmtId="49" fontId="9" fillId="0" borderId="5" xfId="52" applyNumberFormat="1" applyFont="1" applyBorder="1" applyAlignment="1">
      <alignment horizontal="center" vertical="center" wrapText="1"/>
    </xf>
    <xf numFmtId="49" fontId="9" fillId="0" borderId="2" xfId="52" applyNumberFormat="1" applyFont="1" applyBorder="1" applyAlignment="1">
      <alignment horizontal="center" vertical="center" wrapText="1"/>
    </xf>
    <xf numFmtId="49" fontId="9" fillId="0" borderId="1" xfId="52" applyNumberFormat="1" applyFont="1" applyBorder="1" applyAlignment="1">
      <alignment horizontal="center" vertical="center" wrapText="1"/>
    </xf>
    <xf numFmtId="49" fontId="9" fillId="0" borderId="1" xfId="52" applyNumberFormat="1" applyFont="1" applyBorder="1" applyAlignment="1">
      <alignment horizontal="left" vertical="center" wrapText="1"/>
    </xf>
    <xf numFmtId="0" fontId="17" fillId="0" borderId="1" xfId="51" applyFont="1" applyBorder="1" applyAlignment="1">
      <alignment horizontal="center" vertical="center" wrapText="1"/>
    </xf>
    <xf numFmtId="0" fontId="17" fillId="0" borderId="2" xfId="51" applyFont="1" applyBorder="1" applyAlignment="1">
      <alignment horizontal="left" vertical="center" wrapText="1"/>
    </xf>
    <xf numFmtId="0" fontId="17" fillId="0" borderId="1" xfId="51" applyFont="1" applyBorder="1" applyAlignment="1">
      <alignment horizontal="left" vertical="center" wrapText="1"/>
    </xf>
    <xf numFmtId="0" fontId="18" fillId="0" borderId="1" xfId="51" applyFont="1" applyBorder="1" applyAlignment="1">
      <alignment horizontal="center" vertical="center" wrapText="1"/>
    </xf>
    <xf numFmtId="0" fontId="18" fillId="0" borderId="2" xfId="51" applyFont="1" applyBorder="1" applyAlignment="1">
      <alignment horizontal="center" vertical="center" wrapText="1"/>
    </xf>
    <xf numFmtId="0" fontId="18" fillId="0" borderId="3" xfId="51" applyFont="1" applyBorder="1" applyAlignment="1">
      <alignment horizontal="center" vertical="center" wrapText="1"/>
    </xf>
    <xf numFmtId="0" fontId="9" fillId="0" borderId="4" xfId="51" applyFont="1" applyBorder="1" applyAlignment="1">
      <alignment horizontal="center" vertical="center" wrapText="1"/>
    </xf>
    <xf numFmtId="0" fontId="9" fillId="0" borderId="5" xfId="51" applyFont="1" applyBorder="1" applyAlignment="1">
      <alignment horizontal="center" vertical="center"/>
    </xf>
    <xf numFmtId="0" fontId="9" fillId="0" borderId="6" xfId="51" applyFont="1" applyBorder="1" applyAlignment="1">
      <alignment horizontal="center" vertical="center" wrapText="1"/>
    </xf>
    <xf numFmtId="9" fontId="19" fillId="0" borderId="1" xfId="51" applyNumberFormat="1" applyFont="1" applyBorder="1" applyAlignment="1">
      <alignment vertical="center" wrapText="1"/>
    </xf>
    <xf numFmtId="0" fontId="1" fillId="0" borderId="1" xfId="51" applyFont="1" applyBorder="1" applyAlignment="1">
      <alignment horizontal="center" vertical="center"/>
    </xf>
    <xf numFmtId="49" fontId="9" fillId="0" borderId="3" xfId="52" applyNumberFormat="1" applyFont="1" applyBorder="1" applyAlignment="1">
      <alignment horizontal="center" vertical="center" wrapText="1"/>
    </xf>
    <xf numFmtId="49" fontId="9" fillId="0" borderId="4" xfId="52" applyNumberFormat="1" applyFont="1" applyBorder="1" applyAlignment="1">
      <alignment horizontal="center" vertical="center" wrapText="1"/>
    </xf>
    <xf numFmtId="49" fontId="9" fillId="0" borderId="11" xfId="52" applyNumberFormat="1" applyFont="1" applyBorder="1" applyAlignment="1">
      <alignment horizontal="left" vertical="center" wrapText="1"/>
    </xf>
    <xf numFmtId="0" fontId="17" fillId="0" borderId="3" xfId="51" applyFont="1" applyBorder="1" applyAlignment="1">
      <alignment horizontal="left" vertical="center" wrapText="1"/>
    </xf>
    <xf numFmtId="0" fontId="17" fillId="0" borderId="12" xfId="51" applyFont="1" applyBorder="1" applyAlignment="1">
      <alignment horizontal="left" vertical="center" wrapText="1"/>
    </xf>
    <xf numFmtId="0" fontId="17" fillId="0" borderId="11" xfId="51" applyFont="1" applyBorder="1" applyAlignment="1">
      <alignment horizontal="left" vertical="center" wrapText="1"/>
    </xf>
    <xf numFmtId="0" fontId="18" fillId="0" borderId="4" xfId="51" applyFont="1" applyBorder="1" applyAlignment="1">
      <alignment horizontal="center" vertical="center" wrapText="1"/>
    </xf>
    <xf numFmtId="0" fontId="20" fillId="0" borderId="0" xfId="51" applyFont="1" applyAlignment="1">
      <alignment horizontal="center" vertical="center" wrapText="1"/>
    </xf>
    <xf numFmtId="0" fontId="21" fillId="0" borderId="0" xfId="51" applyFont="1" applyAlignment="1">
      <alignment horizontal="center" vertical="center"/>
    </xf>
    <xf numFmtId="0" fontId="12" fillId="0" borderId="8" xfId="51" applyFont="1" applyBorder="1" applyAlignment="1">
      <alignment horizontal="left" vertical="center" wrapText="1"/>
    </xf>
    <xf numFmtId="0" fontId="12" fillId="0" borderId="5" xfId="51" applyFont="1" applyBorder="1" applyAlignment="1">
      <alignment horizontal="center" vertical="center" wrapText="1"/>
    </xf>
    <xf numFmtId="0" fontId="12" fillId="0" borderId="2" xfId="51" applyFont="1" applyBorder="1" applyAlignment="1">
      <alignment horizontal="center" vertical="center"/>
    </xf>
    <xf numFmtId="0" fontId="12" fillId="0" borderId="4" xfId="51" applyFont="1" applyBorder="1" applyAlignment="1">
      <alignment horizontal="center" vertical="center"/>
    </xf>
    <xf numFmtId="49" fontId="12" fillId="0" borderId="1" xfId="51" applyNumberFormat="1" applyFont="1" applyBorder="1" applyAlignment="1">
      <alignment horizontal="left" vertical="center" wrapText="1"/>
    </xf>
    <xf numFmtId="0" fontId="12" fillId="0" borderId="13" xfId="51" applyFont="1" applyBorder="1" applyAlignment="1">
      <alignment horizontal="center" vertical="center" wrapText="1"/>
    </xf>
    <xf numFmtId="0" fontId="12" fillId="0" borderId="2" xfId="51" applyFont="1" applyBorder="1" applyAlignment="1">
      <alignment horizontal="center" vertical="center" wrapText="1"/>
    </xf>
    <xf numFmtId="0" fontId="12" fillId="0" borderId="4" xfId="51" applyFont="1" applyBorder="1" applyAlignment="1">
      <alignment horizontal="center" vertical="center" wrapText="1"/>
    </xf>
    <xf numFmtId="0" fontId="12" fillId="0" borderId="6" xfId="51" applyFont="1" applyBorder="1" applyAlignment="1">
      <alignment horizontal="center" vertical="center" wrapText="1"/>
    </xf>
    <xf numFmtId="0" fontId="12" fillId="0" borderId="1" xfId="51" applyFont="1" applyBorder="1" applyAlignment="1">
      <alignment horizontal="center" vertical="center"/>
    </xf>
    <xf numFmtId="0" fontId="12" fillId="0" borderId="3" xfId="51" applyFont="1" applyBorder="1" applyAlignment="1">
      <alignment horizontal="center" vertical="center"/>
    </xf>
    <xf numFmtId="0" fontId="1" fillId="0" borderId="2" xfId="51" applyFont="1" applyBorder="1" applyAlignment="1">
      <alignment horizontal="center" vertical="center" wrapText="1"/>
    </xf>
    <xf numFmtId="0" fontId="1" fillId="0" borderId="3" xfId="51" applyFont="1" applyBorder="1" applyAlignment="1">
      <alignment horizontal="center" vertical="center"/>
    </xf>
    <xf numFmtId="0" fontId="1" fillId="0" borderId="4" xfId="51" applyFont="1" applyBorder="1" applyAlignment="1">
      <alignment horizontal="center" vertical="center"/>
    </xf>
    <xf numFmtId="49" fontId="1" fillId="0" borderId="1" xfId="51" applyNumberFormat="1" applyFont="1" applyBorder="1" applyAlignment="1">
      <alignment horizontal="left" vertical="center" wrapText="1"/>
    </xf>
    <xf numFmtId="0" fontId="22" fillId="0" borderId="0" xfId="51" applyFont="1" applyAlignment="1">
      <alignment horizontal="left" vertical="center" wrapText="1"/>
    </xf>
    <xf numFmtId="0" fontId="22" fillId="0" borderId="0" xfId="51" applyFont="1" applyAlignment="1">
      <alignment horizontal="left" vertical="center"/>
    </xf>
    <xf numFmtId="0" fontId="23" fillId="0" borderId="0" xfId="49" applyFont="1" applyAlignment="1"/>
    <xf numFmtId="0" fontId="23" fillId="0" borderId="0" xfId="49" applyFont="1" applyAlignment="1">
      <alignment horizontal="center"/>
    </xf>
    <xf numFmtId="0" fontId="23" fillId="0" borderId="0" xfId="53" applyAlignment="1">
      <alignment vertical="center"/>
    </xf>
    <xf numFmtId="0" fontId="23" fillId="0" borderId="0" xfId="53" applyAlignment="1">
      <alignment vertical="center" wrapText="1"/>
    </xf>
    <xf numFmtId="0" fontId="24" fillId="0" borderId="0" xfId="49" applyFont="1" applyAlignment="1">
      <alignment horizontal="center"/>
    </xf>
    <xf numFmtId="0" fontId="25" fillId="0" borderId="0" xfId="49" applyFont="1" applyAlignment="1"/>
    <xf numFmtId="0" fontId="12" fillId="0" borderId="0" xfId="49" applyFont="1" applyAlignment="1"/>
    <xf numFmtId="0" fontId="12" fillId="0" borderId="0" xfId="49" applyFont="1" applyAlignment="1">
      <alignment horizontal="center"/>
    </xf>
    <xf numFmtId="0" fontId="1" fillId="0" borderId="1" xfId="49" applyFont="1" applyBorder="1" applyAlignment="1">
      <alignment horizontal="center" vertical="center" shrinkToFit="1"/>
    </xf>
    <xf numFmtId="0" fontId="1" fillId="0" borderId="7" xfId="49" applyFont="1" applyBorder="1" applyAlignment="1">
      <alignment horizontal="center" vertical="center" shrinkToFit="1"/>
    </xf>
    <xf numFmtId="0" fontId="1" fillId="0" borderId="1" xfId="49" applyFont="1" applyBorder="1" applyAlignment="1">
      <alignment horizontal="center" vertical="center" wrapText="1"/>
    </xf>
    <xf numFmtId="4" fontId="1" fillId="0" borderId="7" xfId="49" applyNumberFormat="1" applyFont="1" applyBorder="1" applyAlignment="1">
      <alignment horizontal="center" vertical="center" shrinkToFit="1"/>
    </xf>
    <xf numFmtId="4" fontId="1" fillId="0" borderId="9" xfId="49" applyNumberFormat="1" applyFont="1" applyBorder="1" applyAlignment="1">
      <alignment horizontal="center" vertical="center" shrinkToFit="1"/>
    </xf>
    <xf numFmtId="0" fontId="1" fillId="0" borderId="14" xfId="49" applyFont="1" applyBorder="1" applyAlignment="1">
      <alignment horizontal="center" vertical="center" shrinkToFit="1"/>
    </xf>
    <xf numFmtId="4" fontId="1" fillId="0" borderId="1" xfId="49" applyNumberFormat="1" applyFont="1" applyBorder="1" applyAlignment="1">
      <alignment horizontal="center" vertical="center" shrinkToFit="1"/>
    </xf>
    <xf numFmtId="0" fontId="1" fillId="0" borderId="10" xfId="49" applyFont="1" applyBorder="1" applyAlignment="1">
      <alignment horizontal="center" vertical="center" shrinkToFit="1"/>
    </xf>
    <xf numFmtId="49" fontId="1" fillId="0" borderId="1" xfId="49" applyNumberFormat="1" applyFont="1" applyBorder="1" applyAlignment="1">
      <alignment horizontal="center" vertical="center" shrinkToFit="1"/>
    </xf>
    <xf numFmtId="0" fontId="1" fillId="0" borderId="1" xfId="49" applyFont="1" applyBorder="1" applyAlignment="1">
      <alignment horizontal="left" vertical="center" shrinkToFit="1"/>
    </xf>
    <xf numFmtId="4" fontId="1" fillId="0" borderId="1" xfId="49" applyNumberFormat="1" applyFont="1" applyBorder="1" applyAlignment="1">
      <alignment horizontal="right" vertical="center" shrinkToFit="1"/>
    </xf>
    <xf numFmtId="0" fontId="7" fillId="0" borderId="0" xfId="49" applyFont="1" applyAlignment="1">
      <alignment horizontal="left" vertical="top" wrapText="1"/>
    </xf>
    <xf numFmtId="0" fontId="24" fillId="0" borderId="0" xfId="49" applyFont="1" applyAlignment="1">
      <alignment horizontal="center" wrapText="1"/>
    </xf>
    <xf numFmtId="0" fontId="23" fillId="0" borderId="0" xfId="49" applyFont="1" applyAlignment="1">
      <alignment wrapText="1"/>
    </xf>
    <xf numFmtId="4" fontId="1" fillId="0" borderId="9" xfId="49" applyNumberFormat="1" applyFont="1" applyBorder="1" applyAlignment="1">
      <alignment horizontal="center" vertical="center" wrapText="1" shrinkToFit="1"/>
    </xf>
    <xf numFmtId="4" fontId="1" fillId="0" borderId="15" xfId="49" applyNumberFormat="1" applyFont="1" applyBorder="1" applyAlignment="1">
      <alignment horizontal="center" vertical="center" shrinkToFit="1"/>
    </xf>
    <xf numFmtId="0" fontId="1" fillId="0" borderId="1" xfId="49" applyFont="1" applyBorder="1" applyAlignment="1">
      <alignment horizontal="center" vertical="center" wrapText="1" shrinkToFit="1"/>
    </xf>
    <xf numFmtId="4" fontId="1" fillId="0" borderId="2" xfId="49" applyNumberFormat="1" applyFont="1" applyBorder="1" applyAlignment="1">
      <alignment horizontal="center" vertical="center" shrinkToFit="1"/>
    </xf>
    <xf numFmtId="4" fontId="1" fillId="0" borderId="4" xfId="49" applyNumberFormat="1" applyFont="1" applyBorder="1" applyAlignment="1">
      <alignment horizontal="center" vertical="center" shrinkToFit="1"/>
    </xf>
    <xf numFmtId="4" fontId="1" fillId="0" borderId="1" xfId="49" applyNumberFormat="1" applyFont="1" applyBorder="1" applyAlignment="1">
      <alignment horizontal="center" vertical="center" wrapText="1" shrinkToFit="1"/>
    </xf>
    <xf numFmtId="0" fontId="23" fillId="0" borderId="1" xfId="49" applyFont="1" applyBorder="1" applyAlignment="1">
      <alignment horizontal="center" vertical="center"/>
    </xf>
    <xf numFmtId="4" fontId="1" fillId="0" borderId="1" xfId="49" applyNumberFormat="1" applyFont="1" applyBorder="1" applyAlignment="1">
      <alignment horizontal="right" vertical="center" wrapText="1" shrinkToFit="1"/>
    </xf>
    <xf numFmtId="0" fontId="12" fillId="0" borderId="0" xfId="49" applyFont="1" applyAlignment="1">
      <alignment horizontal="right"/>
    </xf>
    <xf numFmtId="0" fontId="1" fillId="0" borderId="15" xfId="49" applyFont="1" applyBorder="1" applyAlignment="1">
      <alignment horizontal="center" vertical="center" shrinkToFit="1"/>
    </xf>
    <xf numFmtId="0" fontId="1" fillId="0" borderId="9" xfId="49" applyFont="1" applyBorder="1" applyAlignment="1">
      <alignment horizontal="center" vertical="center" shrinkToFit="1"/>
    </xf>
    <xf numFmtId="0" fontId="1" fillId="0" borderId="16" xfId="49" applyFont="1" applyBorder="1" applyAlignment="1">
      <alignment horizontal="center" vertical="center" shrinkToFit="1"/>
    </xf>
    <xf numFmtId="0" fontId="1" fillId="0" borderId="8" xfId="49" applyFont="1" applyBorder="1" applyAlignment="1">
      <alignment horizontal="center" vertical="center" shrinkToFit="1"/>
    </xf>
    <xf numFmtId="49" fontId="1" fillId="0" borderId="2" xfId="49" applyNumberFormat="1" applyFont="1" applyBorder="1" applyAlignment="1">
      <alignment horizontal="center" vertical="center" shrinkToFit="1"/>
    </xf>
    <xf numFmtId="179" fontId="19" fillId="0" borderId="1" xfId="49" applyNumberFormat="1" applyFont="1" applyBorder="1">
      <alignment vertical="center"/>
    </xf>
    <xf numFmtId="0" fontId="26" fillId="0" borderId="0" xfId="0" applyFont="1" applyAlignment="1">
      <alignment horizontal="center" vertical="center"/>
    </xf>
    <xf numFmtId="0" fontId="23" fillId="0" borderId="0" xfId="0" applyFont="1" applyAlignment="1"/>
    <xf numFmtId="0" fontId="27" fillId="3" borderId="17" xfId="0" applyFont="1" applyFill="1" applyBorder="1" applyAlignment="1">
      <alignment horizontal="center" vertical="center"/>
    </xf>
    <xf numFmtId="0" fontId="27" fillId="3" borderId="17" xfId="0" applyFont="1" applyFill="1" applyBorder="1" applyAlignment="1">
      <alignment horizontal="left" vertical="center"/>
    </xf>
    <xf numFmtId="0" fontId="27" fillId="4" borderId="17" xfId="0" applyFont="1" applyFill="1" applyBorder="1" applyAlignment="1">
      <alignment horizontal="center" vertical="center"/>
    </xf>
    <xf numFmtId="179" fontId="27" fillId="4" borderId="17" xfId="0" applyNumberFormat="1" applyFont="1" applyFill="1" applyBorder="1" applyAlignment="1">
      <alignment horizontal="right" vertical="center"/>
    </xf>
    <xf numFmtId="180" fontId="27" fillId="4" borderId="17" xfId="0" applyNumberFormat="1" applyFont="1" applyFill="1" applyBorder="1" applyAlignment="1">
      <alignment horizontal="right" vertical="center"/>
    </xf>
    <xf numFmtId="0" fontId="27" fillId="4" borderId="17" xfId="0" applyFont="1" applyFill="1" applyBorder="1" applyAlignment="1">
      <alignment horizontal="left" vertical="center" wrapText="1"/>
    </xf>
    <xf numFmtId="0" fontId="28" fillId="0" borderId="0" xfId="0" applyFont="1" applyAlignment="1"/>
    <xf numFmtId="0" fontId="27" fillId="3" borderId="17" xfId="0" applyFont="1" applyFill="1" applyBorder="1" applyAlignment="1">
      <alignment horizontal="center" vertical="center" wrapText="1"/>
    </xf>
    <xf numFmtId="0" fontId="29" fillId="3" borderId="17" xfId="0" applyFont="1" applyFill="1" applyBorder="1" applyAlignment="1">
      <alignment horizontal="left" vertical="center" wrapText="1"/>
    </xf>
    <xf numFmtId="0" fontId="27" fillId="4" borderId="17" xfId="0" applyFont="1" applyFill="1" applyBorder="1" applyAlignment="1">
      <alignment horizontal="center" vertical="center" wrapText="1"/>
    </xf>
    <xf numFmtId="0" fontId="27" fillId="3" borderId="17" xfId="0" applyFont="1" applyFill="1" applyBorder="1" applyAlignment="1">
      <alignment horizontal="left" vertical="center" wrapText="1"/>
    </xf>
    <xf numFmtId="179" fontId="27" fillId="4" borderId="17" xfId="0" applyNumberFormat="1" applyFont="1" applyFill="1" applyBorder="1" applyAlignment="1">
      <alignment horizontal="right" vertical="center" wrapText="1"/>
    </xf>
    <xf numFmtId="180" fontId="27" fillId="4" borderId="17" xfId="0" applyNumberFormat="1" applyFont="1" applyFill="1" applyBorder="1" applyAlignment="1">
      <alignment horizontal="right" vertical="center" wrapText="1"/>
    </xf>
    <xf numFmtId="0" fontId="30" fillId="0" borderId="0" xfId="0" applyFont="1" applyAlignment="1">
      <alignment horizontal="center" vertical="center"/>
    </xf>
    <xf numFmtId="0" fontId="27" fillId="4" borderId="17" xfId="0" applyFont="1" applyFill="1" applyBorder="1" applyAlignment="1">
      <alignment horizontal="right" vertical="center"/>
    </xf>
    <xf numFmtId="0" fontId="27" fillId="4" borderId="17" xfId="0" applyFont="1" applyFill="1" applyBorder="1" applyAlignment="1">
      <alignment horizontal="left" vertical="center"/>
    </xf>
    <xf numFmtId="0" fontId="30" fillId="0" borderId="0" xfId="0" applyFont="1" applyAlignment="1"/>
    <xf numFmtId="0" fontId="7" fillId="0" borderId="0" xfId="0" applyFont="1" applyAlignment="1"/>
    <xf numFmtId="0" fontId="31" fillId="0" borderId="0" xfId="0" applyFont="1" applyAlignment="1">
      <alignment horizontal="justify" vertical="center"/>
    </xf>
    <xf numFmtId="0" fontId="9" fillId="0" borderId="2" xfId="51"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3 2" xfId="52"/>
    <cellStyle name="常规_04-分类改革-预算表"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29" sqref="I29"/>
    </sheetView>
  </sheetViews>
  <sheetFormatPr defaultColWidth="9" defaultRowHeight="14.4" outlineLevelCol="5"/>
  <cols>
    <col min="1" max="1" width="32.1111111111111" customWidth="1"/>
    <col min="2" max="2" width="4.77777777777778" customWidth="1"/>
    <col min="3" max="3" width="19.4444444444444" customWidth="1"/>
    <col min="4" max="4" width="32.6666666666667" customWidth="1"/>
    <col min="5" max="5" width="4.77777777777778" customWidth="1"/>
    <col min="6" max="6" width="18.6666666666667" customWidth="1"/>
  </cols>
  <sheetData>
    <row r="1" ht="28.2" spans="3:3">
      <c r="C1" s="173" t="s">
        <v>0</v>
      </c>
    </row>
    <row r="2" ht="15.6" spans="6:6">
      <c r="F2" s="159" t="s">
        <v>1</v>
      </c>
    </row>
    <row r="3" ht="15.6" spans="1:6">
      <c r="A3" s="159" t="s">
        <v>2</v>
      </c>
      <c r="F3" s="159" t="s">
        <v>3</v>
      </c>
    </row>
    <row r="4" ht="19.5" customHeight="1" spans="1:6">
      <c r="A4" s="160" t="s">
        <v>4</v>
      </c>
      <c r="B4" s="160"/>
      <c r="C4" s="160"/>
      <c r="D4" s="160" t="s">
        <v>5</v>
      </c>
      <c r="E4" s="160"/>
      <c r="F4" s="160"/>
    </row>
    <row r="5" ht="19.5" customHeight="1" spans="1:6">
      <c r="A5" s="160" t="s">
        <v>6</v>
      </c>
      <c r="B5" s="160" t="s">
        <v>7</v>
      </c>
      <c r="C5" s="160" t="s">
        <v>8</v>
      </c>
      <c r="D5" s="160" t="s">
        <v>9</v>
      </c>
      <c r="E5" s="160" t="s">
        <v>7</v>
      </c>
      <c r="F5" s="160" t="s">
        <v>8</v>
      </c>
    </row>
    <row r="6" ht="19.5" customHeight="1" spans="1:6">
      <c r="A6" s="160" t="s">
        <v>10</v>
      </c>
      <c r="B6" s="160"/>
      <c r="C6" s="160" t="s">
        <v>11</v>
      </c>
      <c r="D6" s="160" t="s">
        <v>10</v>
      </c>
      <c r="E6" s="160"/>
      <c r="F6" s="160" t="s">
        <v>12</v>
      </c>
    </row>
    <row r="7" ht="19.5" customHeight="1" spans="1:6">
      <c r="A7" s="161" t="s">
        <v>13</v>
      </c>
      <c r="B7" s="160" t="s">
        <v>11</v>
      </c>
      <c r="C7" s="164">
        <v>2839.25</v>
      </c>
      <c r="D7" s="161" t="s">
        <v>14</v>
      </c>
      <c r="E7" s="160" t="s">
        <v>15</v>
      </c>
      <c r="F7" s="164">
        <v>1583.83</v>
      </c>
    </row>
    <row r="8" ht="19.5" customHeight="1" spans="1:6">
      <c r="A8" s="161" t="s">
        <v>16</v>
      </c>
      <c r="B8" s="160" t="s">
        <v>12</v>
      </c>
      <c r="C8" s="164">
        <v>100</v>
      </c>
      <c r="D8" s="161" t="s">
        <v>17</v>
      </c>
      <c r="E8" s="160" t="s">
        <v>18</v>
      </c>
      <c r="F8" s="164"/>
    </row>
    <row r="9" ht="19.5" customHeight="1" spans="1:6">
      <c r="A9" s="161" t="s">
        <v>19</v>
      </c>
      <c r="B9" s="160" t="s">
        <v>20</v>
      </c>
      <c r="C9" s="164">
        <v>2.2</v>
      </c>
      <c r="D9" s="161" t="s">
        <v>21</v>
      </c>
      <c r="E9" s="160" t="s">
        <v>22</v>
      </c>
      <c r="F9" s="164"/>
    </row>
    <row r="10" ht="19.5" customHeight="1" spans="1:6">
      <c r="A10" s="161" t="s">
        <v>23</v>
      </c>
      <c r="B10" s="160" t="s">
        <v>24</v>
      </c>
      <c r="C10" s="164">
        <v>0</v>
      </c>
      <c r="D10" s="161" t="s">
        <v>25</v>
      </c>
      <c r="E10" s="160" t="s">
        <v>26</v>
      </c>
      <c r="F10" s="164"/>
    </row>
    <row r="11" ht="19.5" customHeight="1" spans="1:6">
      <c r="A11" s="161" t="s">
        <v>27</v>
      </c>
      <c r="B11" s="160" t="s">
        <v>28</v>
      </c>
      <c r="C11" s="164">
        <v>0</v>
      </c>
      <c r="D11" s="161" t="s">
        <v>29</v>
      </c>
      <c r="E11" s="160" t="s">
        <v>30</v>
      </c>
      <c r="F11" s="164"/>
    </row>
    <row r="12" ht="19.5" customHeight="1" spans="1:6">
      <c r="A12" s="161" t="s">
        <v>31</v>
      </c>
      <c r="B12" s="160" t="s">
        <v>32</v>
      </c>
      <c r="C12" s="164">
        <v>0</v>
      </c>
      <c r="D12" s="161" t="s">
        <v>33</v>
      </c>
      <c r="E12" s="160" t="s">
        <v>34</v>
      </c>
      <c r="F12" s="164"/>
    </row>
    <row r="13" ht="19.5" customHeight="1" spans="1:6">
      <c r="A13" s="161" t="s">
        <v>35</v>
      </c>
      <c r="B13" s="160" t="s">
        <v>36</v>
      </c>
      <c r="C13" s="164">
        <v>0</v>
      </c>
      <c r="D13" s="161" t="s">
        <v>37</v>
      </c>
      <c r="E13" s="160" t="s">
        <v>38</v>
      </c>
      <c r="F13" s="164">
        <v>12.8</v>
      </c>
    </row>
    <row r="14" ht="19.5" customHeight="1" spans="1:6">
      <c r="A14" s="161" t="s">
        <v>39</v>
      </c>
      <c r="B14" s="160" t="s">
        <v>40</v>
      </c>
      <c r="C14" s="164">
        <v>0</v>
      </c>
      <c r="D14" s="161" t="s">
        <v>41</v>
      </c>
      <c r="E14" s="160" t="s">
        <v>42</v>
      </c>
      <c r="F14" s="164">
        <v>237.49</v>
      </c>
    </row>
    <row r="15" ht="19.5" customHeight="1" spans="1:6">
      <c r="A15" s="161"/>
      <c r="B15" s="160" t="s">
        <v>43</v>
      </c>
      <c r="C15" s="164"/>
      <c r="D15" s="161" t="s">
        <v>44</v>
      </c>
      <c r="E15" s="160" t="s">
        <v>45</v>
      </c>
      <c r="F15" s="164">
        <v>123.58</v>
      </c>
    </row>
    <row r="16" ht="19.5" customHeight="1" spans="1:6">
      <c r="A16" s="161"/>
      <c r="B16" s="160" t="s">
        <v>46</v>
      </c>
      <c r="C16" s="164"/>
      <c r="D16" s="161" t="s">
        <v>47</v>
      </c>
      <c r="E16" s="160" t="s">
        <v>48</v>
      </c>
      <c r="F16" s="164"/>
    </row>
    <row r="17" ht="19.5" customHeight="1" spans="1:6">
      <c r="A17" s="161"/>
      <c r="B17" s="160" t="s">
        <v>49</v>
      </c>
      <c r="C17" s="164"/>
      <c r="D17" s="161" t="s">
        <v>50</v>
      </c>
      <c r="E17" s="160" t="s">
        <v>51</v>
      </c>
      <c r="F17" s="164">
        <v>100</v>
      </c>
    </row>
    <row r="18" ht="19.5" customHeight="1" spans="1:6">
      <c r="A18" s="161"/>
      <c r="B18" s="160" t="s">
        <v>52</v>
      </c>
      <c r="C18" s="164"/>
      <c r="D18" s="161" t="s">
        <v>53</v>
      </c>
      <c r="E18" s="160" t="s">
        <v>54</v>
      </c>
      <c r="F18" s="164">
        <v>751.48</v>
      </c>
    </row>
    <row r="19" ht="19.5" customHeight="1" spans="1:6">
      <c r="A19" s="161"/>
      <c r="B19" s="160" t="s">
        <v>55</v>
      </c>
      <c r="C19" s="164"/>
      <c r="D19" s="161" t="s">
        <v>56</v>
      </c>
      <c r="E19" s="160" t="s">
        <v>57</v>
      </c>
      <c r="F19" s="164"/>
    </row>
    <row r="20" ht="19.5" customHeight="1" spans="1:6">
      <c r="A20" s="161"/>
      <c r="B20" s="160" t="s">
        <v>58</v>
      </c>
      <c r="C20" s="164"/>
      <c r="D20" s="161" t="s">
        <v>59</v>
      </c>
      <c r="E20" s="160" t="s">
        <v>60</v>
      </c>
      <c r="F20" s="164"/>
    </row>
    <row r="21" ht="19.5" customHeight="1" spans="1:6">
      <c r="A21" s="161"/>
      <c r="B21" s="160" t="s">
        <v>61</v>
      </c>
      <c r="C21" s="164"/>
      <c r="D21" s="161" t="s">
        <v>62</v>
      </c>
      <c r="E21" s="160" t="s">
        <v>63</v>
      </c>
      <c r="F21" s="164"/>
    </row>
    <row r="22" ht="19.5" customHeight="1" spans="1:6">
      <c r="A22" s="161"/>
      <c r="B22" s="160" t="s">
        <v>64</v>
      </c>
      <c r="C22" s="164"/>
      <c r="D22" s="161" t="s">
        <v>65</v>
      </c>
      <c r="E22" s="160" t="s">
        <v>66</v>
      </c>
      <c r="F22" s="164"/>
    </row>
    <row r="23" ht="19.5" customHeight="1" spans="1:6">
      <c r="A23" s="161"/>
      <c r="B23" s="160" t="s">
        <v>67</v>
      </c>
      <c r="C23" s="164"/>
      <c r="D23" s="161" t="s">
        <v>68</v>
      </c>
      <c r="E23" s="160" t="s">
        <v>69</v>
      </c>
      <c r="F23" s="164"/>
    </row>
    <row r="24" ht="19.5" customHeight="1" spans="1:6">
      <c r="A24" s="161"/>
      <c r="B24" s="160" t="s">
        <v>70</v>
      </c>
      <c r="C24" s="164"/>
      <c r="D24" s="161" t="s">
        <v>71</v>
      </c>
      <c r="E24" s="160" t="s">
        <v>72</v>
      </c>
      <c r="F24" s="164"/>
    </row>
    <row r="25" ht="19.5" customHeight="1" spans="1:6">
      <c r="A25" s="161"/>
      <c r="B25" s="160" t="s">
        <v>73</v>
      </c>
      <c r="C25" s="164"/>
      <c r="D25" s="161" t="s">
        <v>74</v>
      </c>
      <c r="E25" s="160" t="s">
        <v>75</v>
      </c>
      <c r="F25" s="164">
        <v>130.07</v>
      </c>
    </row>
    <row r="26" ht="19.5" customHeight="1" spans="1:6">
      <c r="A26" s="161"/>
      <c r="B26" s="160" t="s">
        <v>76</v>
      </c>
      <c r="C26" s="164"/>
      <c r="D26" s="161" t="s">
        <v>77</v>
      </c>
      <c r="E26" s="160" t="s">
        <v>78</v>
      </c>
      <c r="F26" s="164"/>
    </row>
    <row r="27" ht="19.5" customHeight="1" spans="1:6">
      <c r="A27" s="161"/>
      <c r="B27" s="160" t="s">
        <v>79</v>
      </c>
      <c r="C27" s="164"/>
      <c r="D27" s="161" t="s">
        <v>80</v>
      </c>
      <c r="E27" s="160" t="s">
        <v>81</v>
      </c>
      <c r="F27" s="164">
        <v>2.2</v>
      </c>
    </row>
    <row r="28" ht="19.5" customHeight="1" spans="1:6">
      <c r="A28" s="161"/>
      <c r="B28" s="160" t="s">
        <v>82</v>
      </c>
      <c r="C28" s="164"/>
      <c r="D28" s="161" t="s">
        <v>83</v>
      </c>
      <c r="E28" s="160" t="s">
        <v>84</v>
      </c>
      <c r="F28" s="164"/>
    </row>
    <row r="29" ht="19.5" customHeight="1" spans="1:6">
      <c r="A29" s="161"/>
      <c r="B29" s="160" t="s">
        <v>85</v>
      </c>
      <c r="C29" s="164"/>
      <c r="D29" s="161" t="s">
        <v>86</v>
      </c>
      <c r="E29" s="160" t="s">
        <v>87</v>
      </c>
      <c r="F29" s="164"/>
    </row>
    <row r="30" ht="19.5" customHeight="1" spans="1:6">
      <c r="A30" s="160"/>
      <c r="B30" s="160" t="s">
        <v>88</v>
      </c>
      <c r="C30" s="164"/>
      <c r="D30" s="161" t="s">
        <v>89</v>
      </c>
      <c r="E30" s="160" t="s">
        <v>90</v>
      </c>
      <c r="F30" s="164"/>
    </row>
    <row r="31" ht="19.5" customHeight="1" spans="1:6">
      <c r="A31" s="160"/>
      <c r="B31" s="160" t="s">
        <v>91</v>
      </c>
      <c r="C31" s="164"/>
      <c r="D31" s="161" t="s">
        <v>92</v>
      </c>
      <c r="E31" s="160" t="s">
        <v>93</v>
      </c>
      <c r="F31" s="164"/>
    </row>
    <row r="32" ht="19.5" customHeight="1" spans="1:6">
      <c r="A32" s="160"/>
      <c r="B32" s="160" t="s">
        <v>94</v>
      </c>
      <c r="C32" s="164"/>
      <c r="D32" s="161" t="s">
        <v>95</v>
      </c>
      <c r="E32" s="160" t="s">
        <v>96</v>
      </c>
      <c r="F32" s="164"/>
    </row>
    <row r="33" ht="19.5" customHeight="1" spans="1:6">
      <c r="A33" s="160" t="s">
        <v>97</v>
      </c>
      <c r="B33" s="160" t="s">
        <v>98</v>
      </c>
      <c r="C33" s="164">
        <v>2941.45</v>
      </c>
      <c r="D33" s="160" t="s">
        <v>99</v>
      </c>
      <c r="E33" s="160" t="s">
        <v>100</v>
      </c>
      <c r="F33" s="164">
        <v>2941.45</v>
      </c>
    </row>
    <row r="34" ht="19.5" customHeight="1" spans="1:6">
      <c r="A34" s="161" t="s">
        <v>101</v>
      </c>
      <c r="B34" s="160" t="s">
        <v>102</v>
      </c>
      <c r="C34" s="164"/>
      <c r="D34" s="161" t="s">
        <v>103</v>
      </c>
      <c r="E34" s="160" t="s">
        <v>104</v>
      </c>
      <c r="F34" s="164"/>
    </row>
    <row r="35" ht="19.5" customHeight="1" spans="1:6">
      <c r="A35" s="161" t="s">
        <v>105</v>
      </c>
      <c r="B35" s="160" t="s">
        <v>106</v>
      </c>
      <c r="C35" s="164">
        <v>0</v>
      </c>
      <c r="D35" s="161" t="s">
        <v>107</v>
      </c>
      <c r="E35" s="160" t="s">
        <v>108</v>
      </c>
      <c r="F35" s="164">
        <v>0</v>
      </c>
    </row>
    <row r="36" ht="19.5" customHeight="1" spans="1:6">
      <c r="A36" s="160" t="s">
        <v>109</v>
      </c>
      <c r="B36" s="160" t="s">
        <v>110</v>
      </c>
      <c r="C36" s="164">
        <v>2941.45</v>
      </c>
      <c r="D36" s="160" t="s">
        <v>109</v>
      </c>
      <c r="E36" s="160" t="s">
        <v>111</v>
      </c>
      <c r="F36" s="164">
        <v>2941.45</v>
      </c>
    </row>
    <row r="37" ht="19.5" customHeight="1" spans="1:6">
      <c r="A37" s="175" t="s">
        <v>112</v>
      </c>
      <c r="B37" s="175"/>
      <c r="C37" s="175"/>
      <c r="D37" s="175"/>
      <c r="E37" s="175"/>
      <c r="F37" s="175"/>
    </row>
    <row r="38" ht="19.5" customHeight="1" spans="1:6">
      <c r="A38" s="175" t="s">
        <v>113</v>
      </c>
      <c r="B38" s="175"/>
      <c r="C38" s="175"/>
      <c r="D38" s="175"/>
      <c r="E38" s="175"/>
      <c r="F38" s="17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abSelected="1" topLeftCell="A3" workbookViewId="0">
      <selection activeCell="J12" sqref="J12"/>
    </sheetView>
  </sheetViews>
  <sheetFormatPr defaultColWidth="9" defaultRowHeight="14.4" outlineLevelCol="4"/>
  <cols>
    <col min="1" max="1" width="41.2222222222222" customWidth="1"/>
    <col min="2" max="2" width="10" customWidth="1"/>
    <col min="3" max="5" width="27.1111111111111" customWidth="1"/>
  </cols>
  <sheetData>
    <row r="1" ht="25.8" spans="3:3">
      <c r="C1" s="158" t="s">
        <v>487</v>
      </c>
    </row>
    <row r="2" ht="15.6" spans="5:5">
      <c r="E2" s="159" t="s">
        <v>488</v>
      </c>
    </row>
    <row r="3" ht="15.6" spans="1:5">
      <c r="A3" s="159" t="s">
        <v>2</v>
      </c>
      <c r="E3" s="159" t="s">
        <v>489</v>
      </c>
    </row>
    <row r="4" ht="15" customHeight="1" spans="1:5">
      <c r="A4" s="167" t="s">
        <v>490</v>
      </c>
      <c r="B4" s="167" t="s">
        <v>7</v>
      </c>
      <c r="C4" s="167" t="s">
        <v>491</v>
      </c>
      <c r="D4" s="167" t="s">
        <v>492</v>
      </c>
      <c r="E4" s="167" t="s">
        <v>493</v>
      </c>
    </row>
    <row r="5" ht="15" customHeight="1" spans="1:5">
      <c r="A5" s="167" t="s">
        <v>494</v>
      </c>
      <c r="B5" s="167"/>
      <c r="C5" s="167" t="s">
        <v>11</v>
      </c>
      <c r="D5" s="167" t="s">
        <v>12</v>
      </c>
      <c r="E5" s="167" t="s">
        <v>20</v>
      </c>
    </row>
    <row r="6" ht="15" customHeight="1" spans="1:5">
      <c r="A6" s="168" t="s">
        <v>495</v>
      </c>
      <c r="B6" s="167" t="s">
        <v>11</v>
      </c>
      <c r="C6" s="169" t="s">
        <v>496</v>
      </c>
      <c r="D6" s="169" t="s">
        <v>496</v>
      </c>
      <c r="E6" s="169" t="s">
        <v>496</v>
      </c>
    </row>
    <row r="7" ht="15" customHeight="1" spans="1:5">
      <c r="A7" s="170" t="s">
        <v>497</v>
      </c>
      <c r="B7" s="167" t="s">
        <v>12</v>
      </c>
      <c r="C7" s="171">
        <v>7.5</v>
      </c>
      <c r="D7" s="171">
        <v>0.63</v>
      </c>
      <c r="E7" s="171">
        <v>0.63</v>
      </c>
    </row>
    <row r="8" ht="15" customHeight="1" spans="1:5">
      <c r="A8" s="170" t="s">
        <v>498</v>
      </c>
      <c r="B8" s="167" t="s">
        <v>20</v>
      </c>
      <c r="C8" s="171">
        <v>0</v>
      </c>
      <c r="D8" s="171">
        <v>0</v>
      </c>
      <c r="E8" s="171">
        <v>0</v>
      </c>
    </row>
    <row r="9" ht="15" customHeight="1" spans="1:5">
      <c r="A9" s="170" t="s">
        <v>499</v>
      </c>
      <c r="B9" s="167" t="s">
        <v>24</v>
      </c>
      <c r="C9" s="171">
        <v>7.5</v>
      </c>
      <c r="D9" s="171">
        <v>0.63</v>
      </c>
      <c r="E9" s="171">
        <v>0.63</v>
      </c>
    </row>
    <row r="10" ht="15" customHeight="1" spans="1:5">
      <c r="A10" s="170" t="s">
        <v>500</v>
      </c>
      <c r="B10" s="167" t="s">
        <v>28</v>
      </c>
      <c r="C10" s="171">
        <v>0</v>
      </c>
      <c r="D10" s="171">
        <v>0</v>
      </c>
      <c r="E10" s="171">
        <v>0</v>
      </c>
    </row>
    <row r="11" ht="15" customHeight="1" spans="1:5">
      <c r="A11" s="170" t="s">
        <v>501</v>
      </c>
      <c r="B11" s="167" t="s">
        <v>32</v>
      </c>
      <c r="C11" s="171">
        <v>7.5</v>
      </c>
      <c r="D11" s="171">
        <v>0.63</v>
      </c>
      <c r="E11" s="171">
        <v>0.63</v>
      </c>
    </row>
    <row r="12" ht="15" customHeight="1" spans="1:5">
      <c r="A12" s="170" t="s">
        <v>502</v>
      </c>
      <c r="B12" s="167" t="s">
        <v>36</v>
      </c>
      <c r="C12" s="171">
        <v>0</v>
      </c>
      <c r="D12" s="171">
        <v>0</v>
      </c>
      <c r="E12" s="171">
        <v>0</v>
      </c>
    </row>
    <row r="13" ht="15" customHeight="1" spans="1:5">
      <c r="A13" s="170" t="s">
        <v>503</v>
      </c>
      <c r="B13" s="167" t="s">
        <v>40</v>
      </c>
      <c r="C13" s="169" t="s">
        <v>496</v>
      </c>
      <c r="D13" s="169" t="s">
        <v>496</v>
      </c>
      <c r="E13" s="172">
        <v>0</v>
      </c>
    </row>
    <row r="14" ht="15" customHeight="1" spans="1:5">
      <c r="A14" s="170" t="s">
        <v>504</v>
      </c>
      <c r="B14" s="167" t="s">
        <v>43</v>
      </c>
      <c r="C14" s="169" t="s">
        <v>496</v>
      </c>
      <c r="D14" s="169" t="s">
        <v>496</v>
      </c>
      <c r="E14" s="172">
        <v>0</v>
      </c>
    </row>
    <row r="15" ht="15" customHeight="1" spans="1:5">
      <c r="A15" s="170" t="s">
        <v>505</v>
      </c>
      <c r="B15" s="167" t="s">
        <v>46</v>
      </c>
      <c r="C15" s="169" t="s">
        <v>496</v>
      </c>
      <c r="D15" s="169" t="s">
        <v>496</v>
      </c>
      <c r="E15" s="172">
        <v>0</v>
      </c>
    </row>
    <row r="16" ht="15" customHeight="1" spans="1:5">
      <c r="A16" s="170" t="s">
        <v>506</v>
      </c>
      <c r="B16" s="167" t="s">
        <v>49</v>
      </c>
      <c r="C16" s="169" t="s">
        <v>496</v>
      </c>
      <c r="D16" s="169" t="s">
        <v>496</v>
      </c>
      <c r="E16" s="169" t="s">
        <v>496</v>
      </c>
    </row>
    <row r="17" ht="15" customHeight="1" spans="1:5">
      <c r="A17" s="170" t="s">
        <v>507</v>
      </c>
      <c r="B17" s="167" t="s">
        <v>52</v>
      </c>
      <c r="C17" s="169" t="s">
        <v>496</v>
      </c>
      <c r="D17" s="169" t="s">
        <v>496</v>
      </c>
      <c r="E17" s="172">
        <v>0</v>
      </c>
    </row>
    <row r="18" ht="15" customHeight="1" spans="1:5">
      <c r="A18" s="170" t="s">
        <v>508</v>
      </c>
      <c r="B18" s="167" t="s">
        <v>55</v>
      </c>
      <c r="C18" s="169" t="s">
        <v>496</v>
      </c>
      <c r="D18" s="169" t="s">
        <v>496</v>
      </c>
      <c r="E18" s="172">
        <v>0</v>
      </c>
    </row>
    <row r="19" ht="15" customHeight="1" spans="1:5">
      <c r="A19" s="170" t="s">
        <v>509</v>
      </c>
      <c r="B19" s="167" t="s">
        <v>58</v>
      </c>
      <c r="C19" s="169" t="s">
        <v>496</v>
      </c>
      <c r="D19" s="169" t="s">
        <v>496</v>
      </c>
      <c r="E19" s="172">
        <v>0</v>
      </c>
    </row>
    <row r="20" ht="15" customHeight="1" spans="1:5">
      <c r="A20" s="170" t="s">
        <v>510</v>
      </c>
      <c r="B20" s="167" t="s">
        <v>61</v>
      </c>
      <c r="C20" s="169" t="s">
        <v>496</v>
      </c>
      <c r="D20" s="169" t="s">
        <v>496</v>
      </c>
      <c r="E20" s="172">
        <v>3</v>
      </c>
    </row>
    <row r="21" ht="15" customHeight="1" spans="1:5">
      <c r="A21" s="170" t="s">
        <v>511</v>
      </c>
      <c r="B21" s="167" t="s">
        <v>64</v>
      </c>
      <c r="C21" s="169" t="s">
        <v>496</v>
      </c>
      <c r="D21" s="169" t="s">
        <v>496</v>
      </c>
      <c r="E21" s="172">
        <v>0</v>
      </c>
    </row>
    <row r="22" ht="15" customHeight="1" spans="1:5">
      <c r="A22" s="170" t="s">
        <v>512</v>
      </c>
      <c r="B22" s="167" t="s">
        <v>67</v>
      </c>
      <c r="C22" s="169" t="s">
        <v>496</v>
      </c>
      <c r="D22" s="169" t="s">
        <v>496</v>
      </c>
      <c r="E22" s="172">
        <v>0</v>
      </c>
    </row>
    <row r="23" ht="15" customHeight="1" spans="1:5">
      <c r="A23" s="170" t="s">
        <v>513</v>
      </c>
      <c r="B23" s="167" t="s">
        <v>70</v>
      </c>
      <c r="C23" s="169" t="s">
        <v>496</v>
      </c>
      <c r="D23" s="169" t="s">
        <v>496</v>
      </c>
      <c r="E23" s="172">
        <v>0</v>
      </c>
    </row>
    <row r="24" ht="15" customHeight="1" spans="1:5">
      <c r="A24" s="170" t="s">
        <v>514</v>
      </c>
      <c r="B24" s="167" t="s">
        <v>73</v>
      </c>
      <c r="C24" s="169" t="s">
        <v>496</v>
      </c>
      <c r="D24" s="169" t="s">
        <v>496</v>
      </c>
      <c r="E24" s="172">
        <v>0</v>
      </c>
    </row>
    <row r="25" ht="15" customHeight="1" spans="1:5">
      <c r="A25" s="170" t="s">
        <v>515</v>
      </c>
      <c r="B25" s="167" t="s">
        <v>76</v>
      </c>
      <c r="C25" s="169" t="s">
        <v>496</v>
      </c>
      <c r="D25" s="169" t="s">
        <v>496</v>
      </c>
      <c r="E25" s="172">
        <v>0</v>
      </c>
    </row>
    <row r="26" ht="15" customHeight="1" spans="1:5">
      <c r="A26" s="170" t="s">
        <v>516</v>
      </c>
      <c r="B26" s="167" t="s">
        <v>79</v>
      </c>
      <c r="C26" s="169" t="s">
        <v>496</v>
      </c>
      <c r="D26" s="169" t="s">
        <v>496</v>
      </c>
      <c r="E26" s="172">
        <v>0</v>
      </c>
    </row>
    <row r="27" ht="15" customHeight="1" spans="1:5">
      <c r="A27" s="168" t="s">
        <v>517</v>
      </c>
      <c r="B27" s="167" t="s">
        <v>82</v>
      </c>
      <c r="C27" s="169" t="s">
        <v>496</v>
      </c>
      <c r="D27" s="169" t="s">
        <v>496</v>
      </c>
      <c r="E27" s="172">
        <v>181.44</v>
      </c>
    </row>
    <row r="28" ht="15" customHeight="1" spans="1:5">
      <c r="A28" s="170" t="s">
        <v>518</v>
      </c>
      <c r="B28" s="167" t="s">
        <v>85</v>
      </c>
      <c r="C28" s="169" t="s">
        <v>496</v>
      </c>
      <c r="D28" s="169" t="s">
        <v>496</v>
      </c>
      <c r="E28" s="172">
        <v>181.44</v>
      </c>
    </row>
    <row r="29" ht="15" customHeight="1" spans="1:5">
      <c r="A29" s="170" t="s">
        <v>519</v>
      </c>
      <c r="B29" s="167" t="s">
        <v>88</v>
      </c>
      <c r="C29" s="169" t="s">
        <v>496</v>
      </c>
      <c r="D29" s="169" t="s">
        <v>496</v>
      </c>
      <c r="E29" s="171">
        <v>0</v>
      </c>
    </row>
    <row r="30" ht="41.25" customHeight="1" spans="1:5">
      <c r="A30" s="165" t="s">
        <v>520</v>
      </c>
      <c r="B30" s="165"/>
      <c r="C30" s="165"/>
      <c r="D30" s="165"/>
      <c r="E30" s="165"/>
    </row>
    <row r="31" ht="21" customHeight="1" spans="1:5">
      <c r="A31" s="165" t="s">
        <v>521</v>
      </c>
      <c r="B31" s="165"/>
      <c r="C31" s="165"/>
      <c r="D31" s="165"/>
      <c r="E31" s="165"/>
    </row>
    <row r="33" spans="3:3">
      <c r="C33" s="166" t="s">
        <v>522</v>
      </c>
    </row>
  </sheetData>
  <mergeCells count="3">
    <mergeCell ref="A30:E30"/>
    <mergeCell ref="A31:E31"/>
    <mergeCell ref="B4:B5"/>
  </mergeCells>
  <pageMargins left="0.7" right="0.7" top="0.75" bottom="0.75" header="0.3" footer="0.3"/>
  <pageSetup paperSize="9" scale="9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H13" sqref="H13"/>
    </sheetView>
  </sheetViews>
  <sheetFormatPr defaultColWidth="9" defaultRowHeight="14.4" outlineLevelCol="4"/>
  <cols>
    <col min="1" max="1" width="43.7777777777778" customWidth="1"/>
    <col min="2" max="2" width="11" customWidth="1"/>
    <col min="3" max="5" width="16.2222222222222" customWidth="1"/>
  </cols>
  <sheetData>
    <row r="1" ht="25.8" spans="2:2">
      <c r="B1" s="158" t="s">
        <v>523</v>
      </c>
    </row>
    <row r="2" ht="15.6" spans="5:5">
      <c r="E2" s="159" t="s">
        <v>524</v>
      </c>
    </row>
    <row r="3" ht="15.6" spans="1:5">
      <c r="A3" s="159" t="s">
        <v>2</v>
      </c>
      <c r="E3" s="159" t="s">
        <v>3</v>
      </c>
    </row>
    <row r="4" ht="15" customHeight="1" spans="1:5">
      <c r="A4" s="160" t="s">
        <v>490</v>
      </c>
      <c r="B4" s="160" t="s">
        <v>7</v>
      </c>
      <c r="C4" s="160" t="s">
        <v>491</v>
      </c>
      <c r="D4" s="160" t="s">
        <v>492</v>
      </c>
      <c r="E4" s="160" t="s">
        <v>493</v>
      </c>
    </row>
    <row r="5" ht="15" customHeight="1" spans="1:5">
      <c r="A5" s="161" t="s">
        <v>494</v>
      </c>
      <c r="B5" s="162"/>
      <c r="C5" s="162" t="s">
        <v>11</v>
      </c>
      <c r="D5" s="162" t="s">
        <v>12</v>
      </c>
      <c r="E5" s="162" t="s">
        <v>20</v>
      </c>
    </row>
    <row r="6" ht="15" customHeight="1" spans="1:5">
      <c r="A6" s="161" t="s">
        <v>525</v>
      </c>
      <c r="B6" s="162" t="s">
        <v>11</v>
      </c>
      <c r="C6" s="162" t="s">
        <v>496</v>
      </c>
      <c r="D6" s="162" t="s">
        <v>496</v>
      </c>
      <c r="E6" s="162" t="s">
        <v>496</v>
      </c>
    </row>
    <row r="7" ht="15" customHeight="1" spans="1:5">
      <c r="A7" s="161" t="s">
        <v>497</v>
      </c>
      <c r="B7" s="162" t="s">
        <v>12</v>
      </c>
      <c r="C7" s="163">
        <v>7.5</v>
      </c>
      <c r="D7" s="163">
        <v>0.63</v>
      </c>
      <c r="E7" s="163">
        <v>0.63</v>
      </c>
    </row>
    <row r="8" ht="15" customHeight="1" spans="1:5">
      <c r="A8" s="161" t="s">
        <v>498</v>
      </c>
      <c r="B8" s="162" t="s">
        <v>20</v>
      </c>
      <c r="C8" s="163">
        <v>0</v>
      </c>
      <c r="D8" s="163">
        <v>0</v>
      </c>
      <c r="E8" s="163">
        <v>0</v>
      </c>
    </row>
    <row r="9" ht="15" customHeight="1" spans="1:5">
      <c r="A9" s="161" t="s">
        <v>499</v>
      </c>
      <c r="B9" s="162" t="s">
        <v>24</v>
      </c>
      <c r="C9" s="163">
        <v>7.5</v>
      </c>
      <c r="D9" s="163">
        <v>0.63</v>
      </c>
      <c r="E9" s="163">
        <v>0.63</v>
      </c>
    </row>
    <row r="10" ht="15" customHeight="1" spans="1:5">
      <c r="A10" s="161" t="s">
        <v>500</v>
      </c>
      <c r="B10" s="162" t="s">
        <v>28</v>
      </c>
      <c r="C10" s="163">
        <v>0</v>
      </c>
      <c r="D10" s="163">
        <v>0</v>
      </c>
      <c r="E10" s="163">
        <v>0</v>
      </c>
    </row>
    <row r="11" ht="15" customHeight="1" spans="1:5">
      <c r="A11" s="161" t="s">
        <v>501</v>
      </c>
      <c r="B11" s="162" t="s">
        <v>32</v>
      </c>
      <c r="C11" s="163">
        <v>7.5</v>
      </c>
      <c r="D11" s="163">
        <v>0.63</v>
      </c>
      <c r="E11" s="163">
        <v>0.63</v>
      </c>
    </row>
    <row r="12" ht="15" customHeight="1" spans="1:5">
      <c r="A12" s="161" t="s">
        <v>502</v>
      </c>
      <c r="B12" s="162" t="s">
        <v>36</v>
      </c>
      <c r="C12" s="163">
        <v>0</v>
      </c>
      <c r="D12" s="163">
        <v>0</v>
      </c>
      <c r="E12" s="164">
        <v>0</v>
      </c>
    </row>
    <row r="13" ht="15" customHeight="1" spans="1:5">
      <c r="A13" s="161" t="s">
        <v>503</v>
      </c>
      <c r="B13" s="162" t="s">
        <v>40</v>
      </c>
      <c r="C13" s="162" t="s">
        <v>496</v>
      </c>
      <c r="D13" s="162" t="s">
        <v>496</v>
      </c>
      <c r="E13" s="164">
        <v>0</v>
      </c>
    </row>
    <row r="14" ht="15" customHeight="1" spans="1:5">
      <c r="A14" s="161" t="s">
        <v>504</v>
      </c>
      <c r="B14" s="162" t="s">
        <v>43</v>
      </c>
      <c r="C14" s="162" t="s">
        <v>496</v>
      </c>
      <c r="D14" s="162" t="s">
        <v>496</v>
      </c>
      <c r="E14" s="164">
        <v>0</v>
      </c>
    </row>
    <row r="15" ht="15" customHeight="1" spans="1:5">
      <c r="A15" s="161" t="s">
        <v>505</v>
      </c>
      <c r="B15" s="162" t="s">
        <v>46</v>
      </c>
      <c r="C15" s="162" t="s">
        <v>496</v>
      </c>
      <c r="D15" s="162" t="s">
        <v>496</v>
      </c>
      <c r="E15" s="164">
        <v>0</v>
      </c>
    </row>
    <row r="16" ht="48" customHeight="1" spans="1:5">
      <c r="A16" s="165" t="s">
        <v>526</v>
      </c>
      <c r="B16" s="165"/>
      <c r="C16" s="165"/>
      <c r="D16" s="165"/>
      <c r="E16" s="165"/>
    </row>
    <row r="18" spans="2:2">
      <c r="B18" s="166" t="s">
        <v>522</v>
      </c>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J11" sqref="J11"/>
    </sheetView>
  </sheetViews>
  <sheetFormatPr defaultColWidth="9" defaultRowHeight="15.6"/>
  <cols>
    <col min="1" max="1" width="6.22222222222222" style="123" customWidth="1"/>
    <col min="2" max="2" width="5.11111111111111" style="123" customWidth="1"/>
    <col min="3" max="3" width="10.6666666666667" style="123" customWidth="1"/>
    <col min="4" max="4" width="10.1111111111111" style="123" customWidth="1"/>
    <col min="5" max="5" width="10.7777777777778" style="123" customWidth="1"/>
    <col min="6" max="8" width="9.66666666666667" style="123" customWidth="1"/>
    <col min="9" max="11" width="9.11111111111111" style="123" customWidth="1"/>
    <col min="12" max="12" width="8.44444444444444" style="123" customWidth="1"/>
    <col min="13" max="13" width="7.88888888888889" style="123" customWidth="1"/>
    <col min="14" max="14" width="7.22222222222222" style="124" customWidth="1"/>
    <col min="15" max="15" width="7.22222222222222" style="123" customWidth="1"/>
    <col min="16" max="16" width="9.11111111111111" style="123" customWidth="1"/>
    <col min="17" max="17" width="10.7777777777778" style="123" customWidth="1"/>
    <col min="18" max="19" width="9.44444444444444" style="123" customWidth="1"/>
    <col min="20" max="20" width="10.7777777777778" style="123" customWidth="1"/>
    <col min="21" max="21" width="10.6666666666667" style="123" customWidth="1"/>
    <col min="22" max="16384" width="9" style="123"/>
  </cols>
  <sheetData>
    <row r="1" s="121" customFormat="1" ht="36" customHeight="1" spans="1:21">
      <c r="A1" s="125" t="s">
        <v>527</v>
      </c>
      <c r="B1" s="125"/>
      <c r="C1" s="125"/>
      <c r="D1" s="125"/>
      <c r="E1" s="125"/>
      <c r="F1" s="125"/>
      <c r="G1" s="125"/>
      <c r="H1" s="125"/>
      <c r="I1" s="125"/>
      <c r="J1" s="125"/>
      <c r="K1" s="125"/>
      <c r="L1" s="125"/>
      <c r="M1" s="125"/>
      <c r="N1" s="141"/>
      <c r="O1" s="125"/>
      <c r="P1" s="125"/>
      <c r="Q1" s="125"/>
      <c r="R1" s="125"/>
      <c r="S1" s="125"/>
      <c r="T1" s="125"/>
      <c r="U1" s="125"/>
    </row>
    <row r="2" s="121" customFormat="1" ht="18" customHeight="1" spans="1:21">
      <c r="A2" s="126"/>
      <c r="B2" s="126"/>
      <c r="C2" s="126"/>
      <c r="D2" s="126"/>
      <c r="E2" s="126"/>
      <c r="F2" s="126"/>
      <c r="G2" s="126"/>
      <c r="H2" s="126"/>
      <c r="I2" s="126"/>
      <c r="J2" s="126"/>
      <c r="K2" s="126"/>
      <c r="L2" s="126"/>
      <c r="M2" s="126"/>
      <c r="N2" s="142"/>
      <c r="U2" s="151" t="s">
        <v>528</v>
      </c>
    </row>
    <row r="3" s="121" customFormat="1" ht="18" customHeight="1" spans="1:21">
      <c r="A3" s="127" t="s">
        <v>2</v>
      </c>
      <c r="B3" s="126"/>
      <c r="C3" s="126"/>
      <c r="D3" s="126"/>
      <c r="E3" s="128"/>
      <c r="F3" s="128"/>
      <c r="G3" s="126"/>
      <c r="H3" s="126"/>
      <c r="I3" s="126"/>
      <c r="J3" s="126"/>
      <c r="K3" s="126"/>
      <c r="L3" s="126"/>
      <c r="M3" s="126"/>
      <c r="N3" s="142"/>
      <c r="U3" s="151" t="s">
        <v>3</v>
      </c>
    </row>
    <row r="4" s="121" customFormat="1" ht="24" customHeight="1" spans="1:21">
      <c r="A4" s="129" t="s">
        <v>6</v>
      </c>
      <c r="B4" s="129" t="s">
        <v>7</v>
      </c>
      <c r="C4" s="130" t="s">
        <v>529</v>
      </c>
      <c r="D4" s="131" t="s">
        <v>530</v>
      </c>
      <c r="E4" s="129" t="s">
        <v>531</v>
      </c>
      <c r="F4" s="132" t="s">
        <v>532</v>
      </c>
      <c r="G4" s="133"/>
      <c r="H4" s="133"/>
      <c r="I4" s="133"/>
      <c r="J4" s="133"/>
      <c r="K4" s="133"/>
      <c r="L4" s="133"/>
      <c r="M4" s="133"/>
      <c r="N4" s="143"/>
      <c r="O4" s="144"/>
      <c r="P4" s="145" t="s">
        <v>533</v>
      </c>
      <c r="Q4" s="129" t="s">
        <v>534</v>
      </c>
      <c r="R4" s="130" t="s">
        <v>535</v>
      </c>
      <c r="S4" s="152"/>
      <c r="T4" s="153" t="s">
        <v>536</v>
      </c>
      <c r="U4" s="152"/>
    </row>
    <row r="5" s="121" customFormat="1" ht="36" customHeight="1" spans="1:21">
      <c r="A5" s="129"/>
      <c r="B5" s="129"/>
      <c r="C5" s="134"/>
      <c r="D5" s="131"/>
      <c r="E5" s="129"/>
      <c r="F5" s="135" t="s">
        <v>124</v>
      </c>
      <c r="G5" s="135"/>
      <c r="H5" s="135" t="s">
        <v>537</v>
      </c>
      <c r="I5" s="135"/>
      <c r="J5" s="146" t="s">
        <v>538</v>
      </c>
      <c r="K5" s="147"/>
      <c r="L5" s="148" t="s">
        <v>539</v>
      </c>
      <c r="M5" s="148"/>
      <c r="N5" s="149" t="s">
        <v>540</v>
      </c>
      <c r="O5" s="149"/>
      <c r="P5" s="145"/>
      <c r="Q5" s="129"/>
      <c r="R5" s="136"/>
      <c r="S5" s="154"/>
      <c r="T5" s="155"/>
      <c r="U5" s="154"/>
    </row>
    <row r="6" s="121" customFormat="1" ht="24" customHeight="1" spans="1:21">
      <c r="A6" s="129"/>
      <c r="B6" s="129"/>
      <c r="C6" s="136"/>
      <c r="D6" s="131"/>
      <c r="E6" s="129"/>
      <c r="F6" s="135" t="s">
        <v>541</v>
      </c>
      <c r="G6" s="137" t="s">
        <v>542</v>
      </c>
      <c r="H6" s="135" t="s">
        <v>541</v>
      </c>
      <c r="I6" s="137" t="s">
        <v>542</v>
      </c>
      <c r="J6" s="135" t="s">
        <v>541</v>
      </c>
      <c r="K6" s="137" t="s">
        <v>542</v>
      </c>
      <c r="L6" s="135" t="s">
        <v>541</v>
      </c>
      <c r="M6" s="137" t="s">
        <v>542</v>
      </c>
      <c r="N6" s="135" t="s">
        <v>541</v>
      </c>
      <c r="O6" s="137" t="s">
        <v>542</v>
      </c>
      <c r="P6" s="145"/>
      <c r="Q6" s="129"/>
      <c r="R6" s="135" t="s">
        <v>541</v>
      </c>
      <c r="S6" s="156" t="s">
        <v>542</v>
      </c>
      <c r="T6" s="135" t="s">
        <v>541</v>
      </c>
      <c r="U6" s="137" t="s">
        <v>542</v>
      </c>
    </row>
    <row r="7" s="122" customFormat="1" ht="24" customHeight="1" spans="1:21">
      <c r="A7" s="129" t="s">
        <v>10</v>
      </c>
      <c r="B7" s="129"/>
      <c r="C7" s="129">
        <v>1</v>
      </c>
      <c r="D7" s="137" t="s">
        <v>12</v>
      </c>
      <c r="E7" s="129">
        <v>3</v>
      </c>
      <c r="F7" s="129">
        <v>4</v>
      </c>
      <c r="G7" s="137" t="s">
        <v>28</v>
      </c>
      <c r="H7" s="129">
        <v>6</v>
      </c>
      <c r="I7" s="129">
        <v>7</v>
      </c>
      <c r="J7" s="137" t="s">
        <v>40</v>
      </c>
      <c r="K7" s="129">
        <v>9</v>
      </c>
      <c r="L7" s="129">
        <v>10</v>
      </c>
      <c r="M7" s="137" t="s">
        <v>49</v>
      </c>
      <c r="N7" s="129">
        <v>12</v>
      </c>
      <c r="O7" s="129">
        <v>13</v>
      </c>
      <c r="P7" s="137" t="s">
        <v>58</v>
      </c>
      <c r="Q7" s="129">
        <v>15</v>
      </c>
      <c r="R7" s="129">
        <v>16</v>
      </c>
      <c r="S7" s="137" t="s">
        <v>67</v>
      </c>
      <c r="T7" s="129">
        <v>18</v>
      </c>
      <c r="U7" s="129">
        <v>19</v>
      </c>
    </row>
    <row r="8" s="121" customFormat="1" ht="24" customHeight="1" spans="1:21">
      <c r="A8" s="138" t="s">
        <v>129</v>
      </c>
      <c r="B8" s="129">
        <v>1</v>
      </c>
      <c r="C8" s="139">
        <v>84207.09</v>
      </c>
      <c r="D8" s="139">
        <f>E8+F8+Q8+R8+T8</f>
        <v>87228.66</v>
      </c>
      <c r="E8" s="139">
        <v>10453.53</v>
      </c>
      <c r="F8" s="139">
        <v>6173.3</v>
      </c>
      <c r="G8" s="139">
        <v>3151.73</v>
      </c>
      <c r="H8" s="139">
        <v>5698.12</v>
      </c>
      <c r="I8" s="139">
        <v>3024.91</v>
      </c>
      <c r="J8" s="139">
        <v>84.5</v>
      </c>
      <c r="K8" s="139">
        <v>13.07</v>
      </c>
      <c r="L8" s="139">
        <v>0</v>
      </c>
      <c r="M8" s="139">
        <v>0</v>
      </c>
      <c r="N8" s="150">
        <v>0</v>
      </c>
      <c r="O8" s="150">
        <v>0</v>
      </c>
      <c r="P8" s="150">
        <v>0</v>
      </c>
      <c r="Q8" s="139">
        <v>67332.1</v>
      </c>
      <c r="R8" s="157">
        <v>689.7</v>
      </c>
      <c r="S8" s="157">
        <v>689.7</v>
      </c>
      <c r="T8" s="139">
        <v>2580.03</v>
      </c>
      <c r="U8" s="139">
        <v>2580.03</v>
      </c>
    </row>
    <row r="9" s="121" customFormat="1" ht="49.05" customHeight="1" spans="1:21">
      <c r="A9" s="140" t="s">
        <v>543</v>
      </c>
      <c r="B9" s="140"/>
      <c r="C9" s="140"/>
      <c r="D9" s="140"/>
      <c r="E9" s="140"/>
      <c r="F9" s="140"/>
      <c r="G9" s="140"/>
      <c r="H9" s="140"/>
      <c r="I9" s="140"/>
      <c r="J9" s="140"/>
      <c r="K9" s="140"/>
      <c r="L9" s="140"/>
      <c r="M9" s="140"/>
      <c r="N9" s="140"/>
      <c r="O9" s="140"/>
      <c r="P9" s="140"/>
      <c r="Q9" s="140"/>
      <c r="R9" s="140"/>
      <c r="S9" s="140"/>
      <c r="T9" s="140"/>
      <c r="U9" s="14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8"/>
  <sheetViews>
    <sheetView zoomScale="85" zoomScaleNormal="85" topLeftCell="A9" workbookViewId="0">
      <selection activeCell="E11" sqref="E11"/>
    </sheetView>
  </sheetViews>
  <sheetFormatPr defaultColWidth="10" defaultRowHeight="14.4" outlineLevelCol="6"/>
  <cols>
    <col min="1" max="1" width="17.1111111111111" style="3" customWidth="1"/>
    <col min="2" max="3" width="13.4444444444444" style="41" customWidth="1"/>
    <col min="4" max="4" width="132.555555555556" style="41" customWidth="1"/>
    <col min="5" max="16384" width="10" style="41"/>
  </cols>
  <sheetData>
    <row r="1" spans="1:1">
      <c r="A1" s="3" t="s">
        <v>544</v>
      </c>
    </row>
    <row r="2" ht="29.55" customHeight="1" spans="1:4">
      <c r="A2" s="102" t="s">
        <v>545</v>
      </c>
      <c r="B2" s="103"/>
      <c r="C2" s="103"/>
      <c r="D2" s="103"/>
    </row>
    <row r="3" s="38" customFormat="1" ht="12" spans="1:7">
      <c r="A3" s="104" t="s">
        <v>2</v>
      </c>
      <c r="B3" s="44"/>
      <c r="C3" s="45"/>
      <c r="D3" s="46"/>
      <c r="E3" s="45"/>
      <c r="F3" s="45"/>
      <c r="G3" s="47"/>
    </row>
    <row r="4" ht="76.05" customHeight="1" spans="1:4">
      <c r="A4" s="105" t="s">
        <v>546</v>
      </c>
      <c r="B4" s="106" t="s">
        <v>547</v>
      </c>
      <c r="C4" s="107"/>
      <c r="D4" s="108" t="s">
        <v>548</v>
      </c>
    </row>
    <row r="5" ht="55.95" customHeight="1" spans="1:4">
      <c r="A5" s="109"/>
      <c r="B5" s="106" t="s">
        <v>549</v>
      </c>
      <c r="C5" s="107"/>
      <c r="D5" s="108" t="s">
        <v>550</v>
      </c>
    </row>
    <row r="6" ht="51" customHeight="1" spans="1:4">
      <c r="A6" s="109"/>
      <c r="B6" s="106" t="s">
        <v>551</v>
      </c>
      <c r="C6" s="107"/>
      <c r="D6" s="108" t="s">
        <v>552</v>
      </c>
    </row>
    <row r="7" ht="96" customHeight="1" spans="1:4">
      <c r="A7" s="109"/>
      <c r="B7" s="110" t="s">
        <v>553</v>
      </c>
      <c r="C7" s="111"/>
      <c r="D7" s="108" t="s">
        <v>554</v>
      </c>
    </row>
    <row r="8" ht="43.05" customHeight="1" spans="1:4">
      <c r="A8" s="112"/>
      <c r="B8" s="110" t="s">
        <v>555</v>
      </c>
      <c r="C8" s="111"/>
      <c r="D8" s="108" t="s">
        <v>556</v>
      </c>
    </row>
    <row r="9" ht="91.05" customHeight="1" spans="1:4">
      <c r="A9" s="105" t="s">
        <v>557</v>
      </c>
      <c r="B9" s="106" t="s">
        <v>558</v>
      </c>
      <c r="C9" s="107"/>
      <c r="D9" s="108" t="s">
        <v>559</v>
      </c>
    </row>
    <row r="10" ht="45" customHeight="1" spans="1:4">
      <c r="A10" s="109"/>
      <c r="B10" s="105" t="s">
        <v>560</v>
      </c>
      <c r="C10" s="113" t="s">
        <v>561</v>
      </c>
      <c r="D10" s="108" t="s">
        <v>562</v>
      </c>
    </row>
    <row r="11" ht="39" customHeight="1" spans="1:4">
      <c r="A11" s="112"/>
      <c r="B11" s="112"/>
      <c r="C11" s="113" t="s">
        <v>563</v>
      </c>
      <c r="D11" s="108" t="s">
        <v>564</v>
      </c>
    </row>
    <row r="12" ht="60" customHeight="1" spans="1:4">
      <c r="A12" s="110" t="s">
        <v>565</v>
      </c>
      <c r="B12" s="114"/>
      <c r="C12" s="107"/>
      <c r="D12" s="108" t="s">
        <v>566</v>
      </c>
    </row>
    <row r="13" ht="43.95" customHeight="1" spans="1:4">
      <c r="A13" s="110" t="s">
        <v>567</v>
      </c>
      <c r="B13" s="114"/>
      <c r="C13" s="107"/>
      <c r="D13" s="108" t="s">
        <v>568</v>
      </c>
    </row>
    <row r="14" ht="40.05" customHeight="1" spans="1:4">
      <c r="A14" s="110" t="s">
        <v>569</v>
      </c>
      <c r="B14" s="114"/>
      <c r="C14" s="107"/>
      <c r="D14" s="108" t="s">
        <v>570</v>
      </c>
    </row>
    <row r="15" ht="60" customHeight="1" spans="1:4">
      <c r="A15" s="115" t="s">
        <v>571</v>
      </c>
      <c r="B15" s="116"/>
      <c r="C15" s="117"/>
      <c r="D15" s="118" t="s">
        <v>572</v>
      </c>
    </row>
    <row r="16" ht="34.05" customHeight="1" spans="1:4">
      <c r="A16" s="115" t="s">
        <v>573</v>
      </c>
      <c r="B16" s="116"/>
      <c r="C16" s="117"/>
      <c r="D16" s="118" t="s">
        <v>574</v>
      </c>
    </row>
    <row r="18" ht="28.05" customHeight="1" spans="1:4">
      <c r="A18" s="119" t="s">
        <v>575</v>
      </c>
      <c r="B18" s="120"/>
      <c r="C18" s="120"/>
      <c r="D18" s="12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rintOptions horizontalCentered="1"/>
  <pageMargins left="0.196527777777778" right="0.196527777777778" top="0.0388888888888889" bottom="0.0388888888888889" header="0.511805555555556" footer="0.511805555555556"/>
  <pageSetup paperSize="9" scale="7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31"/>
  <sheetViews>
    <sheetView zoomScale="70" zoomScaleNormal="70" workbookViewId="0">
      <selection activeCell="L16" sqref="L16"/>
    </sheetView>
  </sheetViews>
  <sheetFormatPr defaultColWidth="10" defaultRowHeight="14.4"/>
  <cols>
    <col min="1" max="1" width="19.1111111111111" style="41" customWidth="1"/>
    <col min="2" max="2" width="17.1111111111111" style="41" customWidth="1"/>
    <col min="3" max="3" width="14.8888888888889" style="41" customWidth="1"/>
    <col min="4" max="4" width="34.5555555555556" style="41" customWidth="1"/>
    <col min="5" max="5" width="14" style="41" customWidth="1"/>
    <col min="6" max="6" width="13.4444444444444" style="41" customWidth="1"/>
    <col min="7" max="7" width="16" style="41" customWidth="1"/>
    <col min="8" max="8" width="15.7777777777778" style="41" customWidth="1"/>
    <col min="9" max="9" width="15.2222222222222" style="41" customWidth="1"/>
    <col min="10" max="10" width="35.8888888888889" style="41" customWidth="1"/>
    <col min="11" max="16384" width="10" style="41"/>
  </cols>
  <sheetData>
    <row r="1" spans="1:1">
      <c r="A1" s="41" t="s">
        <v>576</v>
      </c>
    </row>
    <row r="2" ht="33" customHeight="1" spans="1:10">
      <c r="A2" s="42" t="s">
        <v>577</v>
      </c>
      <c r="B2" s="43"/>
      <c r="C2" s="43"/>
      <c r="D2" s="43"/>
      <c r="E2" s="43"/>
      <c r="F2" s="43"/>
      <c r="G2" s="43"/>
      <c r="H2" s="43"/>
      <c r="I2" s="43"/>
      <c r="J2" s="43"/>
    </row>
    <row r="3" s="38" customFormat="1" ht="12" spans="1:10">
      <c r="A3" s="44"/>
      <c r="B3" s="44"/>
      <c r="C3" s="45"/>
      <c r="D3" s="46"/>
      <c r="E3" s="45"/>
      <c r="F3" s="45"/>
      <c r="G3" s="47"/>
      <c r="J3" s="35"/>
    </row>
    <row r="4" ht="30" customHeight="1" spans="1:10">
      <c r="A4" s="48" t="s">
        <v>578</v>
      </c>
      <c r="B4" s="49" t="s">
        <v>579</v>
      </c>
      <c r="C4" s="50"/>
      <c r="D4" s="50"/>
      <c r="E4" s="50"/>
      <c r="F4" s="50"/>
      <c r="G4" s="50"/>
      <c r="H4" s="50"/>
      <c r="I4" s="50"/>
      <c r="J4" s="50"/>
    </row>
    <row r="5" ht="32.1" customHeight="1" spans="1:10">
      <c r="A5" s="48" t="s">
        <v>580</v>
      </c>
      <c r="B5" s="48"/>
      <c r="C5" s="48"/>
      <c r="D5" s="48"/>
      <c r="E5" s="48"/>
      <c r="F5" s="48"/>
      <c r="G5" s="48"/>
      <c r="H5" s="48"/>
      <c r="I5" s="48"/>
      <c r="J5" s="48" t="s">
        <v>581</v>
      </c>
    </row>
    <row r="6" ht="126" customHeight="1" spans="1:10">
      <c r="A6" s="48" t="s">
        <v>582</v>
      </c>
      <c r="B6" s="51" t="s">
        <v>583</v>
      </c>
      <c r="C6" s="52" t="s">
        <v>584</v>
      </c>
      <c r="D6" s="52"/>
      <c r="E6" s="52"/>
      <c r="F6" s="52"/>
      <c r="G6" s="52"/>
      <c r="H6" s="52"/>
      <c r="I6" s="52"/>
      <c r="J6" s="51" t="s">
        <v>585</v>
      </c>
    </row>
    <row r="7" ht="78" customHeight="1" spans="1:10">
      <c r="A7" s="48"/>
      <c r="B7" s="51" t="s">
        <v>586</v>
      </c>
      <c r="C7" s="52" t="s">
        <v>587</v>
      </c>
      <c r="D7" s="52"/>
      <c r="E7" s="52"/>
      <c r="F7" s="52"/>
      <c r="G7" s="52"/>
      <c r="H7" s="52"/>
      <c r="I7" s="52"/>
      <c r="J7" s="51" t="s">
        <v>588</v>
      </c>
    </row>
    <row r="8" ht="32.1" customHeight="1" spans="1:10">
      <c r="A8" s="50" t="s">
        <v>589</v>
      </c>
      <c r="B8" s="50"/>
      <c r="C8" s="50"/>
      <c r="D8" s="50"/>
      <c r="E8" s="50"/>
      <c r="F8" s="50"/>
      <c r="G8" s="50"/>
      <c r="H8" s="50"/>
      <c r="I8" s="50"/>
      <c r="J8" s="50"/>
    </row>
    <row r="9" ht="32.1" customHeight="1" spans="1:10">
      <c r="A9" s="53" t="s">
        <v>590</v>
      </c>
      <c r="B9" s="54" t="s">
        <v>591</v>
      </c>
      <c r="C9" s="54"/>
      <c r="D9" s="54"/>
      <c r="E9" s="54"/>
      <c r="F9" s="54"/>
      <c r="G9" s="48" t="s">
        <v>592</v>
      </c>
      <c r="H9" s="48"/>
      <c r="I9" s="48"/>
      <c r="J9" s="48"/>
    </row>
    <row r="10" ht="100.95" customHeight="1" spans="1:10">
      <c r="A10" s="55" t="s">
        <v>593</v>
      </c>
      <c r="B10" s="56" t="s">
        <v>587</v>
      </c>
      <c r="C10" s="57"/>
      <c r="D10" s="57"/>
      <c r="E10" s="57"/>
      <c r="F10" s="58"/>
      <c r="G10" s="56" t="s">
        <v>594</v>
      </c>
      <c r="H10" s="57"/>
      <c r="I10" s="57"/>
      <c r="J10" s="58"/>
    </row>
    <row r="11" ht="82.05" customHeight="1" spans="1:10">
      <c r="A11" s="55" t="s">
        <v>595</v>
      </c>
      <c r="B11" s="56" t="s">
        <v>587</v>
      </c>
      <c r="C11" s="57"/>
      <c r="D11" s="57"/>
      <c r="E11" s="57"/>
      <c r="F11" s="58"/>
      <c r="G11" s="179" t="s">
        <v>596</v>
      </c>
      <c r="H11" s="60"/>
      <c r="I11" s="60"/>
      <c r="J11" s="90"/>
    </row>
    <row r="12" ht="82.05" customHeight="1" spans="1:10">
      <c r="A12" s="55" t="s">
        <v>597</v>
      </c>
      <c r="B12" s="56" t="s">
        <v>587</v>
      </c>
      <c r="C12" s="57"/>
      <c r="D12" s="57"/>
      <c r="E12" s="57"/>
      <c r="F12" s="58"/>
      <c r="G12" s="179" t="s">
        <v>596</v>
      </c>
      <c r="H12" s="60"/>
      <c r="I12" s="60"/>
      <c r="J12" s="90"/>
    </row>
    <row r="13" ht="32.1" customHeight="1" spans="1:10">
      <c r="A13" s="61" t="s">
        <v>598</v>
      </c>
      <c r="B13" s="61"/>
      <c r="C13" s="61"/>
      <c r="D13" s="61"/>
      <c r="E13" s="61"/>
      <c r="F13" s="61"/>
      <c r="G13" s="61"/>
      <c r="H13" s="61"/>
      <c r="I13" s="61"/>
      <c r="J13" s="61"/>
    </row>
    <row r="14" ht="32.1" customHeight="1" spans="1:10">
      <c r="A14" s="53" t="s">
        <v>599</v>
      </c>
      <c r="B14" s="53" t="s">
        <v>600</v>
      </c>
      <c r="C14" s="62" t="s">
        <v>601</v>
      </c>
      <c r="D14" s="63"/>
      <c r="E14" s="64" t="s">
        <v>602</v>
      </c>
      <c r="F14" s="65"/>
      <c r="G14" s="66"/>
      <c r="H14" s="67" t="s">
        <v>603</v>
      </c>
      <c r="I14" s="91" t="s">
        <v>604</v>
      </c>
      <c r="J14" s="67" t="s">
        <v>605</v>
      </c>
    </row>
    <row r="15" ht="32.1" customHeight="1" spans="1:10">
      <c r="A15" s="53"/>
      <c r="B15" s="53"/>
      <c r="C15" s="68"/>
      <c r="D15" s="69"/>
      <c r="E15" s="53" t="s">
        <v>606</v>
      </c>
      <c r="F15" s="53" t="s">
        <v>607</v>
      </c>
      <c r="G15" s="53" t="s">
        <v>608</v>
      </c>
      <c r="H15" s="70"/>
      <c r="I15" s="70"/>
      <c r="J15" s="92"/>
    </row>
    <row r="16" ht="73.95" customHeight="1" spans="1:10">
      <c r="A16" s="71" t="s">
        <v>609</v>
      </c>
      <c r="B16" s="72" t="s">
        <v>610</v>
      </c>
      <c r="C16" s="73" t="s">
        <v>611</v>
      </c>
      <c r="D16" s="74"/>
      <c r="E16" s="75">
        <v>2941.45</v>
      </c>
      <c r="F16" s="75">
        <v>2941.45</v>
      </c>
      <c r="G16" s="76">
        <v>0</v>
      </c>
      <c r="H16" s="75">
        <v>2941.45</v>
      </c>
      <c r="I16" s="93">
        <v>1</v>
      </c>
      <c r="J16" s="94" t="s">
        <v>612</v>
      </c>
    </row>
    <row r="17" ht="28.05" customHeight="1" spans="1:10">
      <c r="A17" s="71"/>
      <c r="B17" s="72"/>
      <c r="C17" s="73"/>
      <c r="D17" s="74"/>
      <c r="E17" s="75"/>
      <c r="F17" s="75"/>
      <c r="G17" s="75"/>
      <c r="H17" s="77"/>
      <c r="I17" s="77"/>
      <c r="J17" s="77"/>
    </row>
    <row r="18" ht="32.1" customHeight="1" spans="1:10">
      <c r="A18" s="61" t="s">
        <v>613</v>
      </c>
      <c r="B18" s="61"/>
      <c r="C18" s="61"/>
      <c r="D18" s="61"/>
      <c r="E18" s="61"/>
      <c r="F18" s="61"/>
      <c r="G18" s="61"/>
      <c r="H18" s="61"/>
      <c r="I18" s="61"/>
      <c r="J18" s="61"/>
    </row>
    <row r="19" s="39" customFormat="1" ht="32.1" customHeight="1" spans="1:10">
      <c r="A19" s="78" t="s">
        <v>614</v>
      </c>
      <c r="B19" s="79" t="s">
        <v>615</v>
      </c>
      <c r="C19" s="79" t="s">
        <v>616</v>
      </c>
      <c r="D19" s="78" t="s">
        <v>617</v>
      </c>
      <c r="E19" s="80" t="s">
        <v>618</v>
      </c>
      <c r="F19" s="80" t="s">
        <v>619</v>
      </c>
      <c r="G19" s="80" t="s">
        <v>620</v>
      </c>
      <c r="H19" s="81" t="s">
        <v>621</v>
      </c>
      <c r="I19" s="95"/>
      <c r="J19" s="96"/>
    </row>
    <row r="20" s="39" customFormat="1" ht="32.1" customHeight="1" spans="1:10">
      <c r="A20" s="26" t="s">
        <v>622</v>
      </c>
      <c r="B20" s="27" t="s">
        <v>623</v>
      </c>
      <c r="C20" s="28" t="s">
        <v>624</v>
      </c>
      <c r="D20" s="26" t="s">
        <v>625</v>
      </c>
      <c r="E20" s="82" t="s">
        <v>15</v>
      </c>
      <c r="F20" s="82" t="s">
        <v>626</v>
      </c>
      <c r="G20" s="82" t="s">
        <v>15</v>
      </c>
      <c r="H20" s="83" t="s">
        <v>612</v>
      </c>
      <c r="I20" s="83"/>
      <c r="J20" s="97"/>
    </row>
    <row r="21" s="39" customFormat="1" ht="32.1" customHeight="1" spans="1:10">
      <c r="A21" s="26"/>
      <c r="B21" s="27" t="s">
        <v>623</v>
      </c>
      <c r="C21" s="28" t="s">
        <v>627</v>
      </c>
      <c r="D21" s="26" t="s">
        <v>625</v>
      </c>
      <c r="E21" s="82" t="s">
        <v>84</v>
      </c>
      <c r="F21" s="82" t="s">
        <v>626</v>
      </c>
      <c r="G21" s="82" t="s">
        <v>84</v>
      </c>
      <c r="H21" s="83" t="s">
        <v>612</v>
      </c>
      <c r="I21" s="83"/>
      <c r="J21" s="97"/>
    </row>
    <row r="22" s="40" customFormat="1" ht="52.05" customHeight="1" spans="1:10">
      <c r="A22" s="26" t="s">
        <v>628</v>
      </c>
      <c r="B22" s="26" t="s">
        <v>629</v>
      </c>
      <c r="C22" s="28" t="s">
        <v>630</v>
      </c>
      <c r="D22" s="26" t="s">
        <v>625</v>
      </c>
      <c r="E22" s="84" t="s">
        <v>631</v>
      </c>
      <c r="F22" s="84"/>
      <c r="G22" s="84" t="s">
        <v>631</v>
      </c>
      <c r="H22" s="85" t="s">
        <v>612</v>
      </c>
      <c r="I22" s="98"/>
      <c r="J22" s="99"/>
    </row>
    <row r="23" s="40" customFormat="1" ht="32.1" customHeight="1" spans="1:10">
      <c r="A23" s="26"/>
      <c r="B23" s="26" t="s">
        <v>632</v>
      </c>
      <c r="C23" s="28" t="s">
        <v>633</v>
      </c>
      <c r="D23" s="26" t="s">
        <v>625</v>
      </c>
      <c r="E23" s="84" t="s">
        <v>634</v>
      </c>
      <c r="F23" s="84"/>
      <c r="G23" s="84" t="s">
        <v>634</v>
      </c>
      <c r="H23" s="85" t="s">
        <v>612</v>
      </c>
      <c r="I23" s="98"/>
      <c r="J23" s="99"/>
    </row>
    <row r="24" s="40" customFormat="1" ht="32.1" customHeight="1" spans="1:10">
      <c r="A24" s="31" t="s">
        <v>635</v>
      </c>
      <c r="B24" s="32" t="s">
        <v>636</v>
      </c>
      <c r="C24" s="28" t="s">
        <v>637</v>
      </c>
      <c r="D24" s="26" t="s">
        <v>638</v>
      </c>
      <c r="E24" s="84">
        <v>90</v>
      </c>
      <c r="F24" s="84" t="s">
        <v>639</v>
      </c>
      <c r="G24" s="84">
        <v>90</v>
      </c>
      <c r="H24" s="86" t="s">
        <v>612</v>
      </c>
      <c r="I24" s="86"/>
      <c r="J24" s="100"/>
    </row>
    <row r="25" s="40" customFormat="1" ht="32.1" customHeight="1" spans="1:10">
      <c r="A25" s="31" t="s">
        <v>635</v>
      </c>
      <c r="B25" s="32" t="s">
        <v>636</v>
      </c>
      <c r="C25" s="28" t="s">
        <v>640</v>
      </c>
      <c r="D25" s="26" t="s">
        <v>638</v>
      </c>
      <c r="E25" s="84">
        <v>90</v>
      </c>
      <c r="F25" s="84" t="s">
        <v>639</v>
      </c>
      <c r="G25" s="84">
        <v>90</v>
      </c>
      <c r="H25" s="85" t="s">
        <v>612</v>
      </c>
      <c r="I25" s="98"/>
      <c r="J25" s="99"/>
    </row>
    <row r="26" ht="52.5" customHeight="1" spans="1:10">
      <c r="A26" s="87" t="s">
        <v>641</v>
      </c>
      <c r="B26" s="88" t="s">
        <v>612</v>
      </c>
      <c r="C26" s="89"/>
      <c r="D26" s="89"/>
      <c r="E26" s="89"/>
      <c r="F26" s="89"/>
      <c r="G26" s="89"/>
      <c r="H26" s="89"/>
      <c r="I26" s="89"/>
      <c r="J26" s="101"/>
    </row>
    <row r="28" ht="25.95" customHeight="1" spans="1:10">
      <c r="A28" s="34" t="s">
        <v>642</v>
      </c>
      <c r="B28" s="33"/>
      <c r="C28" s="33"/>
      <c r="D28" s="33"/>
      <c r="E28" s="33"/>
      <c r="F28" s="33"/>
      <c r="G28" s="33"/>
      <c r="H28" s="33"/>
      <c r="I28" s="33"/>
      <c r="J28" s="37"/>
    </row>
    <row r="29" ht="25.95" customHeight="1" spans="1:10">
      <c r="A29" s="34" t="s">
        <v>643</v>
      </c>
      <c r="B29" s="34"/>
      <c r="C29" s="34"/>
      <c r="D29" s="34"/>
      <c r="E29" s="34"/>
      <c r="F29" s="34"/>
      <c r="G29" s="34"/>
      <c r="H29" s="34"/>
      <c r="I29" s="34"/>
      <c r="J29" s="34"/>
    </row>
    <row r="30" ht="25.95" customHeight="1" spans="1:10">
      <c r="A30" s="34" t="s">
        <v>644</v>
      </c>
      <c r="B30" s="34"/>
      <c r="C30" s="34"/>
      <c r="D30" s="34"/>
      <c r="E30" s="34"/>
      <c r="F30" s="34"/>
      <c r="G30" s="34"/>
      <c r="H30" s="34"/>
      <c r="I30" s="34"/>
      <c r="J30" s="34"/>
    </row>
    <row r="31" ht="21" customHeight="1" spans="1:10">
      <c r="A31" s="34" t="s">
        <v>645</v>
      </c>
      <c r="B31" s="34"/>
      <c r="C31" s="34"/>
      <c r="D31" s="34"/>
      <c r="E31" s="34"/>
      <c r="F31" s="34"/>
      <c r="G31" s="34"/>
      <c r="H31" s="34"/>
      <c r="I31" s="34"/>
      <c r="J31" s="34"/>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3:J23"/>
    <mergeCell ref="H24:J24"/>
    <mergeCell ref="H25:J25"/>
    <mergeCell ref="B26:J26"/>
    <mergeCell ref="A29:J29"/>
    <mergeCell ref="A30:J30"/>
    <mergeCell ref="A31:J31"/>
    <mergeCell ref="A6:A7"/>
    <mergeCell ref="A14:A15"/>
    <mergeCell ref="A20:A21"/>
    <mergeCell ref="A22:A23"/>
    <mergeCell ref="B14:B15"/>
    <mergeCell ref="H14:H15"/>
    <mergeCell ref="I14:I15"/>
    <mergeCell ref="J14:J15"/>
    <mergeCell ref="C14:D15"/>
  </mergeCells>
  <printOptions horizontalCentered="1"/>
  <pageMargins left="0.196527777777778" right="0.196527777777778" top="0.196527777777778" bottom="0.196527777777778" header="0.298611111111111" footer="0.298611111111111"/>
  <pageSetup paperSize="9" scale="76"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topLeftCell="A2" workbookViewId="0">
      <selection activeCell="G17" sqref="G17"/>
    </sheetView>
  </sheetViews>
  <sheetFormatPr defaultColWidth="10" defaultRowHeight="14.4"/>
  <cols>
    <col min="1" max="2" width="12.3333333333333" style="4" customWidth="1"/>
    <col min="3" max="3" width="16.2222222222222" style="4" customWidth="1"/>
    <col min="4" max="5" width="12.5555555555556" style="4" customWidth="1"/>
    <col min="6" max="6" width="12.4444444444444" style="4" customWidth="1"/>
    <col min="7" max="7" width="11.1111111111111" style="4" customWidth="1"/>
    <col min="8" max="8" width="10" style="4"/>
    <col min="9" max="9" width="9.55555555555556" style="4" customWidth="1"/>
    <col min="10" max="10" width="12.7777777777778" style="4" customWidth="1"/>
    <col min="11" max="16384" width="10" style="4"/>
  </cols>
  <sheetData>
    <row r="1" spans="1:1">
      <c r="A1" s="4" t="s">
        <v>646</v>
      </c>
    </row>
    <row r="2" ht="25.95" customHeight="1" spans="1:10">
      <c r="A2" s="5" t="s">
        <v>647</v>
      </c>
      <c r="B2" s="5"/>
      <c r="C2" s="5"/>
      <c r="D2" s="5"/>
      <c r="E2" s="5"/>
      <c r="F2" s="5"/>
      <c r="G2" s="5"/>
      <c r="H2" s="5"/>
      <c r="I2" s="5"/>
      <c r="J2" s="5"/>
    </row>
    <row r="3" s="1" customFormat="1" ht="13.05" customHeight="1" spans="1:10">
      <c r="A3" s="5"/>
      <c r="B3" s="5"/>
      <c r="C3" s="5"/>
      <c r="D3" s="5"/>
      <c r="E3" s="5"/>
      <c r="F3" s="5"/>
      <c r="G3" s="5"/>
      <c r="H3" s="5"/>
      <c r="I3" s="5"/>
      <c r="J3" s="35"/>
    </row>
    <row r="4" s="2" customFormat="1" ht="18" customHeight="1" spans="1:256">
      <c r="A4" s="6" t="s">
        <v>648</v>
      </c>
      <c r="B4" s="6"/>
      <c r="C4" s="7" t="s">
        <v>649</v>
      </c>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650</v>
      </c>
      <c r="B5" s="6"/>
      <c r="C5" s="8" t="s">
        <v>579</v>
      </c>
      <c r="D5" s="8"/>
      <c r="E5" s="8"/>
      <c r="F5" s="6" t="s">
        <v>651</v>
      </c>
      <c r="G5" s="7" t="s">
        <v>579</v>
      </c>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652</v>
      </c>
      <c r="B6" s="6"/>
      <c r="C6" s="6"/>
      <c r="D6" s="6" t="s">
        <v>653</v>
      </c>
      <c r="E6" s="6" t="s">
        <v>492</v>
      </c>
      <c r="F6" s="6" t="s">
        <v>654</v>
      </c>
      <c r="G6" s="6" t="s">
        <v>655</v>
      </c>
      <c r="H6" s="6" t="s">
        <v>656</v>
      </c>
      <c r="I6" s="6" t="s">
        <v>657</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658</v>
      </c>
      <c r="D7" s="10">
        <v>100</v>
      </c>
      <c r="E7" s="10">
        <v>78.34</v>
      </c>
      <c r="F7" s="10">
        <v>78.34</v>
      </c>
      <c r="G7" s="6">
        <v>10</v>
      </c>
      <c r="H7" s="11">
        <v>1</v>
      </c>
      <c r="I7" s="14">
        <v>10</v>
      </c>
      <c r="J7" s="1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659</v>
      </c>
      <c r="D8" s="10">
        <v>100</v>
      </c>
      <c r="E8" s="10">
        <v>78.34</v>
      </c>
      <c r="F8" s="10">
        <v>78.34</v>
      </c>
      <c r="G8" s="6" t="s">
        <v>496</v>
      </c>
      <c r="H8" s="11">
        <v>1</v>
      </c>
      <c r="I8" s="14" t="s">
        <v>496</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660</v>
      </c>
      <c r="D9" s="10"/>
      <c r="E9" s="10"/>
      <c r="F9" s="10"/>
      <c r="G9" s="6" t="s">
        <v>496</v>
      </c>
      <c r="H9" s="10"/>
      <c r="I9" s="14" t="s">
        <v>496</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661</v>
      </c>
      <c r="D10" s="12" t="s">
        <v>496</v>
      </c>
      <c r="E10" s="12" t="s">
        <v>496</v>
      </c>
      <c r="F10" s="12" t="s">
        <v>496</v>
      </c>
      <c r="G10" s="13" t="s">
        <v>496</v>
      </c>
      <c r="H10" s="10"/>
      <c r="I10" s="14" t="s">
        <v>496</v>
      </c>
      <c r="J10" s="14"/>
    </row>
    <row r="11" ht="18" customHeight="1" spans="1:10">
      <c r="A11" s="6" t="s">
        <v>662</v>
      </c>
      <c r="B11" s="6" t="s">
        <v>663</v>
      </c>
      <c r="C11" s="6"/>
      <c r="D11" s="6"/>
      <c r="E11" s="6"/>
      <c r="F11" s="14" t="s">
        <v>592</v>
      </c>
      <c r="G11" s="14"/>
      <c r="H11" s="14"/>
      <c r="I11" s="14"/>
      <c r="J11" s="14"/>
    </row>
    <row r="12" ht="46.05" customHeight="1" spans="1:10">
      <c r="A12" s="6"/>
      <c r="B12" s="15" t="s">
        <v>664</v>
      </c>
      <c r="C12" s="16"/>
      <c r="D12" s="16"/>
      <c r="E12" s="17"/>
      <c r="F12" s="18" t="s">
        <v>664</v>
      </c>
      <c r="G12" s="18"/>
      <c r="H12" s="18"/>
      <c r="I12" s="18"/>
      <c r="J12" s="18"/>
    </row>
    <row r="13" ht="36" customHeight="1" spans="1:10">
      <c r="A13" s="19" t="s">
        <v>665</v>
      </c>
      <c r="B13" s="20"/>
      <c r="C13" s="21"/>
      <c r="D13" s="19" t="s">
        <v>666</v>
      </c>
      <c r="E13" s="20"/>
      <c r="F13" s="21"/>
      <c r="G13" s="22" t="s">
        <v>620</v>
      </c>
      <c r="H13" s="22" t="s">
        <v>655</v>
      </c>
      <c r="I13" s="22" t="s">
        <v>657</v>
      </c>
      <c r="J13" s="22" t="s">
        <v>621</v>
      </c>
    </row>
    <row r="14" ht="36" customHeight="1" spans="1:10">
      <c r="A14" s="23" t="s">
        <v>614</v>
      </c>
      <c r="B14" s="6" t="s">
        <v>615</v>
      </c>
      <c r="C14" s="6" t="s">
        <v>616</v>
      </c>
      <c r="D14" s="6" t="s">
        <v>617</v>
      </c>
      <c r="E14" s="6" t="s">
        <v>618</v>
      </c>
      <c r="F14" s="24" t="s">
        <v>619</v>
      </c>
      <c r="G14" s="25"/>
      <c r="H14" s="25"/>
      <c r="I14" s="25"/>
      <c r="J14" s="25"/>
    </row>
    <row r="15" ht="36" spans="1:10">
      <c r="A15" s="26" t="s">
        <v>622</v>
      </c>
      <c r="B15" s="27" t="s">
        <v>667</v>
      </c>
      <c r="C15" s="28" t="s">
        <v>668</v>
      </c>
      <c r="D15" s="29" t="s">
        <v>625</v>
      </c>
      <c r="E15" s="6" t="s">
        <v>669</v>
      </c>
      <c r="F15" s="24"/>
      <c r="G15" s="25" t="s">
        <v>669</v>
      </c>
      <c r="H15" s="30">
        <v>25</v>
      </c>
      <c r="I15" s="30">
        <v>25</v>
      </c>
      <c r="J15" s="25" t="s">
        <v>612</v>
      </c>
    </row>
    <row r="16" ht="18" customHeight="1" spans="1:10">
      <c r="A16" s="26"/>
      <c r="B16" s="26" t="s">
        <v>670</v>
      </c>
      <c r="C16" s="28" t="s">
        <v>671</v>
      </c>
      <c r="D16" s="29" t="s">
        <v>672</v>
      </c>
      <c r="E16" s="6">
        <v>100</v>
      </c>
      <c r="F16" s="24" t="s">
        <v>673</v>
      </c>
      <c r="G16" s="25" t="s">
        <v>674</v>
      </c>
      <c r="H16" s="30">
        <v>25</v>
      </c>
      <c r="I16" s="30">
        <v>25</v>
      </c>
      <c r="J16" s="25" t="s">
        <v>612</v>
      </c>
    </row>
    <row r="17" ht="36" spans="1:10">
      <c r="A17" s="26" t="s">
        <v>628</v>
      </c>
      <c r="B17" s="26" t="s">
        <v>675</v>
      </c>
      <c r="C17" s="28" t="s">
        <v>676</v>
      </c>
      <c r="D17" s="29" t="s">
        <v>625</v>
      </c>
      <c r="E17" s="6" t="s">
        <v>676</v>
      </c>
      <c r="F17" s="24"/>
      <c r="G17" s="25" t="s">
        <v>677</v>
      </c>
      <c r="H17" s="30">
        <v>30</v>
      </c>
      <c r="I17" s="30">
        <v>30</v>
      </c>
      <c r="J17" s="25" t="s">
        <v>612</v>
      </c>
    </row>
    <row r="18" ht="30" customHeight="1" spans="1:10">
      <c r="A18" s="31" t="s">
        <v>635</v>
      </c>
      <c r="B18" s="32" t="s">
        <v>636</v>
      </c>
      <c r="C18" s="28" t="s">
        <v>678</v>
      </c>
      <c r="D18" s="29" t="s">
        <v>638</v>
      </c>
      <c r="E18" s="8" t="s">
        <v>679</v>
      </c>
      <c r="F18" s="7" t="s">
        <v>639</v>
      </c>
      <c r="G18" s="8" t="s">
        <v>680</v>
      </c>
      <c r="H18" s="30">
        <v>10</v>
      </c>
      <c r="I18" s="30">
        <v>10</v>
      </c>
      <c r="J18" s="25" t="s">
        <v>612</v>
      </c>
    </row>
    <row r="19" ht="54" customHeight="1" spans="1:10">
      <c r="A19" s="6" t="s">
        <v>681</v>
      </c>
      <c r="B19" s="6"/>
      <c r="C19" s="6"/>
      <c r="D19" s="6" t="s">
        <v>612</v>
      </c>
      <c r="E19" s="6"/>
      <c r="F19" s="6"/>
      <c r="G19" s="6"/>
      <c r="H19" s="6"/>
      <c r="I19" s="6"/>
      <c r="J19" s="6"/>
    </row>
    <row r="20" ht="25.5" customHeight="1" spans="1:10">
      <c r="A20" s="6" t="s">
        <v>682</v>
      </c>
      <c r="B20" s="6"/>
      <c r="C20" s="6"/>
      <c r="D20" s="6"/>
      <c r="E20" s="6"/>
      <c r="F20" s="6"/>
      <c r="G20" s="6"/>
      <c r="H20" s="6">
        <v>100</v>
      </c>
      <c r="I20" s="6">
        <v>100</v>
      </c>
      <c r="J20" s="36" t="s">
        <v>683</v>
      </c>
    </row>
    <row r="21" ht="16.95" customHeight="1" spans="1:10">
      <c r="A21" s="33"/>
      <c r="B21" s="33"/>
      <c r="C21" s="33"/>
      <c r="D21" s="33"/>
      <c r="E21" s="33"/>
      <c r="F21" s="33"/>
      <c r="G21" s="33"/>
      <c r="H21" s="33"/>
      <c r="I21" s="33"/>
      <c r="J21" s="37"/>
    </row>
    <row r="22" ht="28.95" customHeight="1" spans="1:10">
      <c r="A22" s="34" t="s">
        <v>642</v>
      </c>
      <c r="B22" s="33"/>
      <c r="C22" s="33"/>
      <c r="D22" s="33"/>
      <c r="E22" s="33"/>
      <c r="F22" s="33"/>
      <c r="G22" s="33"/>
      <c r="H22" s="33"/>
      <c r="I22" s="33"/>
      <c r="J22" s="37"/>
    </row>
    <row r="23" ht="27" customHeight="1" spans="1:10">
      <c r="A23" s="34" t="s">
        <v>643</v>
      </c>
      <c r="B23" s="34"/>
      <c r="C23" s="34"/>
      <c r="D23" s="34"/>
      <c r="E23" s="34"/>
      <c r="F23" s="34"/>
      <c r="G23" s="34"/>
      <c r="H23" s="34"/>
      <c r="I23" s="34"/>
      <c r="J23" s="34"/>
    </row>
    <row r="24" ht="19.05" customHeight="1" spans="1:10">
      <c r="A24" s="34" t="s">
        <v>644</v>
      </c>
      <c r="B24" s="34"/>
      <c r="C24" s="34"/>
      <c r="D24" s="34"/>
      <c r="E24" s="34"/>
      <c r="F24" s="34"/>
      <c r="G24" s="34"/>
      <c r="H24" s="34"/>
      <c r="I24" s="34"/>
      <c r="J24" s="34"/>
    </row>
    <row r="25" ht="18" customHeight="1" spans="1:10">
      <c r="A25" s="34" t="s">
        <v>684</v>
      </c>
      <c r="B25" s="34"/>
      <c r="C25" s="34"/>
      <c r="D25" s="34"/>
      <c r="E25" s="34"/>
      <c r="F25" s="34"/>
      <c r="G25" s="34"/>
      <c r="H25" s="34"/>
      <c r="I25" s="34"/>
      <c r="J25" s="34"/>
    </row>
    <row r="26" ht="18" customHeight="1" spans="1:10">
      <c r="A26" s="34" t="s">
        <v>685</v>
      </c>
      <c r="B26" s="34"/>
      <c r="C26" s="34"/>
      <c r="D26" s="34"/>
      <c r="E26" s="34"/>
      <c r="F26" s="34"/>
      <c r="G26" s="34"/>
      <c r="H26" s="34"/>
      <c r="I26" s="34"/>
      <c r="J26" s="34"/>
    </row>
    <row r="27" ht="18" customHeight="1" spans="1:10">
      <c r="A27" s="34" t="s">
        <v>686</v>
      </c>
      <c r="B27" s="34"/>
      <c r="C27" s="34"/>
      <c r="D27" s="34"/>
      <c r="E27" s="34"/>
      <c r="F27" s="34"/>
      <c r="G27" s="34"/>
      <c r="H27" s="34"/>
      <c r="I27" s="34"/>
      <c r="J27" s="34"/>
    </row>
    <row r="28" ht="24" customHeight="1" spans="1:10">
      <c r="A28" s="34" t="s">
        <v>687</v>
      </c>
      <c r="B28" s="34"/>
      <c r="C28" s="34"/>
      <c r="D28" s="34"/>
      <c r="E28" s="34"/>
      <c r="F28" s="34"/>
      <c r="G28" s="34"/>
      <c r="H28" s="34"/>
      <c r="I28" s="34"/>
      <c r="J28" s="34"/>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rintOptions horizontalCentered="1"/>
  <pageMargins left="0.196527777777778" right="0.196527777777778" top="0.751388888888889" bottom="0.751388888888889" header="0.310416666666667" footer="0.310416666666667"/>
  <pageSetup paperSize="9" scale="8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5"/>
  <sheetViews>
    <sheetView workbookViewId="0">
      <pane xSplit="4" ySplit="9" topLeftCell="E10" activePane="bottomRight" state="frozen"/>
      <selection/>
      <selection pane="topRight"/>
      <selection pane="bottomLeft"/>
      <selection pane="bottomRight" activeCell="E45" sqref="E45"/>
    </sheetView>
  </sheetViews>
  <sheetFormatPr defaultColWidth="9" defaultRowHeight="14.4"/>
  <cols>
    <col min="1" max="3" width="3.22222222222222" customWidth="1"/>
    <col min="4" max="4" width="32.7777777777778" customWidth="1"/>
    <col min="5" max="8" width="18.7777777777778" customWidth="1"/>
    <col min="9" max="9" width="17.8888888888889" customWidth="1"/>
    <col min="10" max="12" width="18.7777777777778" customWidth="1"/>
  </cols>
  <sheetData>
    <row r="1" ht="28.2" spans="7:7">
      <c r="G1" s="173" t="s">
        <v>114</v>
      </c>
    </row>
    <row r="2" ht="15.6" spans="12:12">
      <c r="L2" s="159" t="s">
        <v>115</v>
      </c>
    </row>
    <row r="3" ht="15.6" spans="1:12">
      <c r="A3" s="159" t="s">
        <v>2</v>
      </c>
      <c r="L3" s="159" t="s">
        <v>3</v>
      </c>
    </row>
    <row r="4" ht="19.5" customHeight="1" spans="1:12">
      <c r="A4" s="160" t="s">
        <v>6</v>
      </c>
      <c r="B4" s="160"/>
      <c r="C4" s="160"/>
      <c r="D4" s="160"/>
      <c r="E4" s="167" t="s">
        <v>97</v>
      </c>
      <c r="F4" s="167" t="s">
        <v>116</v>
      </c>
      <c r="G4" s="167" t="s">
        <v>117</v>
      </c>
      <c r="H4" s="167" t="s">
        <v>118</v>
      </c>
      <c r="I4" s="167"/>
      <c r="J4" s="167" t="s">
        <v>119</v>
      </c>
      <c r="K4" s="167" t="s">
        <v>120</v>
      </c>
      <c r="L4" s="167" t="s">
        <v>121</v>
      </c>
    </row>
    <row r="5" ht="19.5" customHeight="1" spans="1:12">
      <c r="A5" s="167" t="s">
        <v>122</v>
      </c>
      <c r="B5" s="167"/>
      <c r="C5" s="167"/>
      <c r="D5" s="160" t="s">
        <v>123</v>
      </c>
      <c r="E5" s="167"/>
      <c r="F5" s="167"/>
      <c r="G5" s="167"/>
      <c r="H5" s="167" t="s">
        <v>124</v>
      </c>
      <c r="I5" s="167" t="s">
        <v>125</v>
      </c>
      <c r="J5" s="167"/>
      <c r="K5" s="167"/>
      <c r="L5" s="167" t="s">
        <v>124</v>
      </c>
    </row>
    <row r="6" ht="19.5" customHeight="1" spans="1:12">
      <c r="A6" s="167"/>
      <c r="B6" s="167"/>
      <c r="C6" s="167"/>
      <c r="D6" s="160"/>
      <c r="E6" s="167"/>
      <c r="F6" s="167"/>
      <c r="G6" s="167"/>
      <c r="H6" s="167"/>
      <c r="I6" s="167"/>
      <c r="J6" s="167"/>
      <c r="K6" s="167"/>
      <c r="L6" s="167"/>
    </row>
    <row r="7" ht="19.5" customHeight="1" spans="1:12">
      <c r="A7" s="167"/>
      <c r="B7" s="167"/>
      <c r="C7" s="167"/>
      <c r="D7" s="160"/>
      <c r="E7" s="167"/>
      <c r="F7" s="167"/>
      <c r="G7" s="167"/>
      <c r="H7" s="167"/>
      <c r="I7" s="167"/>
      <c r="J7" s="167"/>
      <c r="K7" s="167"/>
      <c r="L7" s="167"/>
    </row>
    <row r="8" ht="19.5" customHeight="1" spans="1:12">
      <c r="A8" s="160" t="s">
        <v>126</v>
      </c>
      <c r="B8" s="160" t="s">
        <v>127</v>
      </c>
      <c r="C8" s="160" t="s">
        <v>128</v>
      </c>
      <c r="D8" s="160" t="s">
        <v>10</v>
      </c>
      <c r="E8" s="167" t="s">
        <v>11</v>
      </c>
      <c r="F8" s="167" t="s">
        <v>12</v>
      </c>
      <c r="G8" s="167" t="s">
        <v>20</v>
      </c>
      <c r="H8" s="167" t="s">
        <v>24</v>
      </c>
      <c r="I8" s="167" t="s">
        <v>28</v>
      </c>
      <c r="J8" s="167" t="s">
        <v>32</v>
      </c>
      <c r="K8" s="167" t="s">
        <v>36</v>
      </c>
      <c r="L8" s="167" t="s">
        <v>40</v>
      </c>
    </row>
    <row r="9" ht="19.5" customHeight="1" spans="1:12">
      <c r="A9" s="160"/>
      <c r="B9" s="160"/>
      <c r="C9" s="160"/>
      <c r="D9" s="160" t="s">
        <v>129</v>
      </c>
      <c r="E9" s="164">
        <v>2941.45</v>
      </c>
      <c r="F9" s="164">
        <f>F10+F15+F20+F32+F39+F44+F49+F52</f>
        <v>2941.45</v>
      </c>
      <c r="G9" s="174" t="s">
        <v>130</v>
      </c>
      <c r="H9" s="174" t="s">
        <v>130</v>
      </c>
      <c r="I9" s="174"/>
      <c r="J9" s="174" t="s">
        <v>130</v>
      </c>
      <c r="K9" s="174" t="s">
        <v>130</v>
      </c>
      <c r="L9" s="174" t="s">
        <v>130</v>
      </c>
    </row>
    <row r="10" ht="19.5" customHeight="1" spans="1:12">
      <c r="A10" s="175" t="s">
        <v>131</v>
      </c>
      <c r="B10" s="175"/>
      <c r="C10" s="175"/>
      <c r="D10" s="175" t="s">
        <v>132</v>
      </c>
      <c r="E10" s="164">
        <v>1583.83</v>
      </c>
      <c r="F10" s="164">
        <f>F11+F13</f>
        <v>1583.83</v>
      </c>
      <c r="G10" s="174" t="s">
        <v>130</v>
      </c>
      <c r="H10" s="174" t="s">
        <v>130</v>
      </c>
      <c r="I10" s="174"/>
      <c r="J10" s="174" t="s">
        <v>130</v>
      </c>
      <c r="K10" s="174" t="s">
        <v>130</v>
      </c>
      <c r="L10" s="174" t="s">
        <v>130</v>
      </c>
    </row>
    <row r="11" ht="19.5" customHeight="1" spans="1:12">
      <c r="A11" s="175" t="s">
        <v>133</v>
      </c>
      <c r="B11" s="175"/>
      <c r="C11" s="175"/>
      <c r="D11" s="175" t="s">
        <v>134</v>
      </c>
      <c r="E11" s="164">
        <v>1547.68</v>
      </c>
      <c r="F11" s="164">
        <f>F12</f>
        <v>1547.68</v>
      </c>
      <c r="G11" s="174" t="s">
        <v>130</v>
      </c>
      <c r="H11" s="174" t="s">
        <v>130</v>
      </c>
      <c r="I11" s="174"/>
      <c r="J11" s="174" t="s">
        <v>130</v>
      </c>
      <c r="K11" s="174" t="s">
        <v>130</v>
      </c>
      <c r="L11" s="174" t="s">
        <v>130</v>
      </c>
    </row>
    <row r="12" ht="19.5" customHeight="1" spans="1:12">
      <c r="A12" s="175" t="s">
        <v>135</v>
      </c>
      <c r="B12" s="175"/>
      <c r="C12" s="175"/>
      <c r="D12" s="175" t="s">
        <v>136</v>
      </c>
      <c r="E12" s="164">
        <v>1547.68</v>
      </c>
      <c r="F12" s="164">
        <v>1547.68</v>
      </c>
      <c r="G12" s="174" t="s">
        <v>130</v>
      </c>
      <c r="H12" s="174" t="s">
        <v>130</v>
      </c>
      <c r="I12" s="174"/>
      <c r="J12" s="174" t="s">
        <v>130</v>
      </c>
      <c r="K12" s="174" t="s">
        <v>130</v>
      </c>
      <c r="L12" s="174" t="s">
        <v>130</v>
      </c>
    </row>
    <row r="13" ht="19.5" customHeight="1" spans="1:12">
      <c r="A13" s="175" t="s">
        <v>137</v>
      </c>
      <c r="B13" s="175"/>
      <c r="C13" s="175"/>
      <c r="D13" s="175" t="s">
        <v>138</v>
      </c>
      <c r="E13" s="164">
        <v>36.15</v>
      </c>
      <c r="F13" s="164">
        <f>F14</f>
        <v>36.15</v>
      </c>
      <c r="G13" s="174" t="s">
        <v>130</v>
      </c>
      <c r="H13" s="174" t="s">
        <v>130</v>
      </c>
      <c r="I13" s="174"/>
      <c r="J13" s="174" t="s">
        <v>130</v>
      </c>
      <c r="K13" s="174" t="s">
        <v>130</v>
      </c>
      <c r="L13" s="174" t="s">
        <v>130</v>
      </c>
    </row>
    <row r="14" ht="19.5" customHeight="1" spans="1:12">
      <c r="A14" s="175" t="s">
        <v>139</v>
      </c>
      <c r="B14" s="175"/>
      <c r="C14" s="175"/>
      <c r="D14" s="175" t="s">
        <v>136</v>
      </c>
      <c r="E14" s="164">
        <v>36.15</v>
      </c>
      <c r="F14" s="164">
        <v>36.15</v>
      </c>
      <c r="G14" s="174" t="s">
        <v>130</v>
      </c>
      <c r="H14" s="174" t="s">
        <v>130</v>
      </c>
      <c r="I14" s="174"/>
      <c r="J14" s="174" t="s">
        <v>130</v>
      </c>
      <c r="K14" s="174" t="s">
        <v>130</v>
      </c>
      <c r="L14" s="174" t="s">
        <v>130</v>
      </c>
    </row>
    <row r="15" ht="19.5" customHeight="1" spans="1:12">
      <c r="A15" s="175" t="s">
        <v>140</v>
      </c>
      <c r="B15" s="175"/>
      <c r="C15" s="175"/>
      <c r="D15" s="175" t="s">
        <v>141</v>
      </c>
      <c r="E15" s="164">
        <v>12.8</v>
      </c>
      <c r="F15" s="164">
        <f>F16+F18</f>
        <v>12.8</v>
      </c>
      <c r="G15" s="174" t="s">
        <v>130</v>
      </c>
      <c r="H15" s="174" t="s">
        <v>130</v>
      </c>
      <c r="I15" s="174"/>
      <c r="J15" s="174" t="s">
        <v>130</v>
      </c>
      <c r="K15" s="174" t="s">
        <v>130</v>
      </c>
      <c r="L15" s="174" t="s">
        <v>130</v>
      </c>
    </row>
    <row r="16" ht="19.5" customHeight="1" spans="1:12">
      <c r="A16" s="175" t="s">
        <v>142</v>
      </c>
      <c r="B16" s="175"/>
      <c r="C16" s="175"/>
      <c r="D16" s="175" t="s">
        <v>143</v>
      </c>
      <c r="E16" s="164">
        <v>3.84</v>
      </c>
      <c r="F16" s="164">
        <f>F17</f>
        <v>3.84</v>
      </c>
      <c r="G16" s="174" t="s">
        <v>130</v>
      </c>
      <c r="H16" s="174" t="s">
        <v>130</v>
      </c>
      <c r="I16" s="174"/>
      <c r="J16" s="174"/>
      <c r="K16" s="174" t="s">
        <v>130</v>
      </c>
      <c r="L16" s="174"/>
    </row>
    <row r="17" ht="19.5" customHeight="1" spans="1:12">
      <c r="A17" s="175" t="s">
        <v>144</v>
      </c>
      <c r="B17" s="175"/>
      <c r="C17" s="175"/>
      <c r="D17" s="175" t="s">
        <v>145</v>
      </c>
      <c r="E17" s="164">
        <v>3.84</v>
      </c>
      <c r="F17" s="164">
        <v>3.84</v>
      </c>
      <c r="G17" s="174" t="s">
        <v>130</v>
      </c>
      <c r="H17" s="174" t="s">
        <v>130</v>
      </c>
      <c r="I17" s="174"/>
      <c r="J17" s="174"/>
      <c r="K17" s="174" t="s">
        <v>130</v>
      </c>
      <c r="L17" s="174"/>
    </row>
    <row r="18" ht="19.5" customHeight="1" spans="1:12">
      <c r="A18" s="175" t="s">
        <v>146</v>
      </c>
      <c r="B18" s="175"/>
      <c r="C18" s="175"/>
      <c r="D18" s="175" t="s">
        <v>147</v>
      </c>
      <c r="E18" s="164">
        <v>8.96</v>
      </c>
      <c r="F18" s="164">
        <f>F19</f>
        <v>8.96</v>
      </c>
      <c r="G18" s="174" t="s">
        <v>130</v>
      </c>
      <c r="H18" s="174" t="s">
        <v>130</v>
      </c>
      <c r="I18" s="174"/>
      <c r="J18" s="174" t="s">
        <v>130</v>
      </c>
      <c r="K18" s="174" t="s">
        <v>130</v>
      </c>
      <c r="L18" s="174" t="s">
        <v>130</v>
      </c>
    </row>
    <row r="19" ht="19.5" customHeight="1" spans="1:12">
      <c r="A19" s="175" t="s">
        <v>148</v>
      </c>
      <c r="B19" s="175"/>
      <c r="C19" s="175"/>
      <c r="D19" s="175" t="s">
        <v>147</v>
      </c>
      <c r="E19" s="164">
        <v>8.96</v>
      </c>
      <c r="F19" s="164">
        <v>8.96</v>
      </c>
      <c r="G19" s="174" t="s">
        <v>130</v>
      </c>
      <c r="H19" s="174" t="s">
        <v>130</v>
      </c>
      <c r="I19" s="174"/>
      <c r="J19" s="174" t="s">
        <v>130</v>
      </c>
      <c r="K19" s="174" t="s">
        <v>130</v>
      </c>
      <c r="L19" s="174" t="s">
        <v>130</v>
      </c>
    </row>
    <row r="20" ht="19.5" customHeight="1" spans="1:12">
      <c r="A20" s="175" t="s">
        <v>149</v>
      </c>
      <c r="B20" s="175"/>
      <c r="C20" s="175"/>
      <c r="D20" s="175" t="s">
        <v>150</v>
      </c>
      <c r="E20" s="164">
        <v>237.49</v>
      </c>
      <c r="F20" s="164">
        <f>F21+F26+F28+F30</f>
        <v>237.49</v>
      </c>
      <c r="G20" s="174" t="s">
        <v>130</v>
      </c>
      <c r="H20" s="174" t="s">
        <v>130</v>
      </c>
      <c r="I20" s="174"/>
      <c r="J20" s="174" t="s">
        <v>130</v>
      </c>
      <c r="K20" s="174" t="s">
        <v>130</v>
      </c>
      <c r="L20" s="174" t="s">
        <v>130</v>
      </c>
    </row>
    <row r="21" ht="19.5" customHeight="1" spans="1:12">
      <c r="A21" s="175" t="s">
        <v>151</v>
      </c>
      <c r="B21" s="175"/>
      <c r="C21" s="175"/>
      <c r="D21" s="175" t="s">
        <v>152</v>
      </c>
      <c r="E21" s="164">
        <v>194.29</v>
      </c>
      <c r="F21" s="164">
        <f>F22+F23+F24+F25</f>
        <v>194.29</v>
      </c>
      <c r="G21" s="174" t="s">
        <v>130</v>
      </c>
      <c r="H21" s="174" t="s">
        <v>130</v>
      </c>
      <c r="I21" s="174"/>
      <c r="J21" s="174" t="s">
        <v>130</v>
      </c>
      <c r="K21" s="174" t="s">
        <v>130</v>
      </c>
      <c r="L21" s="174" t="s">
        <v>130</v>
      </c>
    </row>
    <row r="22" ht="19.5" customHeight="1" spans="1:12">
      <c r="A22" s="175" t="s">
        <v>153</v>
      </c>
      <c r="B22" s="175"/>
      <c r="C22" s="175"/>
      <c r="D22" s="175" t="s">
        <v>154</v>
      </c>
      <c r="E22" s="164">
        <v>30.43</v>
      </c>
      <c r="F22" s="164">
        <v>30.43</v>
      </c>
      <c r="G22" s="174" t="s">
        <v>130</v>
      </c>
      <c r="H22" s="174" t="s">
        <v>130</v>
      </c>
      <c r="I22" s="174"/>
      <c r="J22" s="174" t="s">
        <v>130</v>
      </c>
      <c r="K22" s="174" t="s">
        <v>130</v>
      </c>
      <c r="L22" s="174" t="s">
        <v>130</v>
      </c>
    </row>
    <row r="23" ht="19.5" customHeight="1" spans="1:12">
      <c r="A23" s="175" t="s">
        <v>155</v>
      </c>
      <c r="B23" s="175"/>
      <c r="C23" s="175"/>
      <c r="D23" s="175" t="s">
        <v>156</v>
      </c>
      <c r="E23" s="164">
        <v>21.46</v>
      </c>
      <c r="F23" s="164">
        <v>21.46</v>
      </c>
      <c r="G23" s="174" t="s">
        <v>130</v>
      </c>
      <c r="H23" s="174" t="s">
        <v>130</v>
      </c>
      <c r="I23" s="174"/>
      <c r="J23" s="174" t="s">
        <v>130</v>
      </c>
      <c r="K23" s="174" t="s">
        <v>130</v>
      </c>
      <c r="L23" s="174" t="s">
        <v>130</v>
      </c>
    </row>
    <row r="24" ht="19.5" customHeight="1" spans="1:12">
      <c r="A24" s="175" t="s">
        <v>157</v>
      </c>
      <c r="B24" s="175"/>
      <c r="C24" s="175"/>
      <c r="D24" s="175" t="s">
        <v>158</v>
      </c>
      <c r="E24" s="164">
        <v>135.28</v>
      </c>
      <c r="F24" s="164">
        <v>135.28</v>
      </c>
      <c r="G24" s="174" t="s">
        <v>130</v>
      </c>
      <c r="H24" s="174" t="s">
        <v>130</v>
      </c>
      <c r="I24" s="174"/>
      <c r="J24" s="174" t="s">
        <v>130</v>
      </c>
      <c r="K24" s="174" t="s">
        <v>130</v>
      </c>
      <c r="L24" s="174" t="s">
        <v>130</v>
      </c>
    </row>
    <row r="25" ht="19.5" customHeight="1" spans="1:12">
      <c r="A25" s="175" t="s">
        <v>159</v>
      </c>
      <c r="B25" s="175"/>
      <c r="C25" s="175"/>
      <c r="D25" s="175" t="s">
        <v>160</v>
      </c>
      <c r="E25" s="164">
        <v>7.12</v>
      </c>
      <c r="F25" s="164">
        <v>7.12</v>
      </c>
      <c r="G25" s="174" t="s">
        <v>130</v>
      </c>
      <c r="H25" s="174" t="s">
        <v>130</v>
      </c>
      <c r="I25" s="174"/>
      <c r="J25" s="174" t="s">
        <v>130</v>
      </c>
      <c r="K25" s="174" t="s">
        <v>130</v>
      </c>
      <c r="L25" s="174" t="s">
        <v>130</v>
      </c>
    </row>
    <row r="26" ht="19.5" customHeight="1" spans="1:12">
      <c r="A26" s="175" t="s">
        <v>161</v>
      </c>
      <c r="B26" s="175"/>
      <c r="C26" s="175"/>
      <c r="D26" s="175" t="s">
        <v>162</v>
      </c>
      <c r="E26" s="164">
        <v>10.84</v>
      </c>
      <c r="F26" s="164">
        <f>F27</f>
        <v>10.84</v>
      </c>
      <c r="G26" s="174" t="s">
        <v>130</v>
      </c>
      <c r="H26" s="174" t="s">
        <v>130</v>
      </c>
      <c r="I26" s="174"/>
      <c r="J26" s="174" t="s">
        <v>130</v>
      </c>
      <c r="K26" s="174" t="s">
        <v>130</v>
      </c>
      <c r="L26" s="174" t="s">
        <v>130</v>
      </c>
    </row>
    <row r="27" ht="19.5" customHeight="1" spans="1:12">
      <c r="A27" s="175" t="s">
        <v>163</v>
      </c>
      <c r="B27" s="175"/>
      <c r="C27" s="175"/>
      <c r="D27" s="175" t="s">
        <v>164</v>
      </c>
      <c r="E27" s="164">
        <v>10.84</v>
      </c>
      <c r="F27" s="164">
        <v>10.84</v>
      </c>
      <c r="G27" s="174" t="s">
        <v>130</v>
      </c>
      <c r="H27" s="174" t="s">
        <v>130</v>
      </c>
      <c r="I27" s="174"/>
      <c r="J27" s="174" t="s">
        <v>130</v>
      </c>
      <c r="K27" s="174" t="s">
        <v>130</v>
      </c>
      <c r="L27" s="174" t="s">
        <v>130</v>
      </c>
    </row>
    <row r="28" ht="19.5" customHeight="1" spans="1:12">
      <c r="A28" s="175" t="s">
        <v>165</v>
      </c>
      <c r="B28" s="175"/>
      <c r="C28" s="175"/>
      <c r="D28" s="175" t="s">
        <v>166</v>
      </c>
      <c r="E28" s="164">
        <v>28.55</v>
      </c>
      <c r="F28" s="164">
        <f>F29</f>
        <v>28.55</v>
      </c>
      <c r="G28" s="174" t="s">
        <v>130</v>
      </c>
      <c r="H28" s="174" t="s">
        <v>130</v>
      </c>
      <c r="I28" s="174"/>
      <c r="J28" s="174" t="s">
        <v>130</v>
      </c>
      <c r="K28" s="174" t="s">
        <v>130</v>
      </c>
      <c r="L28" s="174" t="s">
        <v>130</v>
      </c>
    </row>
    <row r="29" ht="19.5" customHeight="1" spans="1:12">
      <c r="A29" s="175" t="s">
        <v>167</v>
      </c>
      <c r="B29" s="175"/>
      <c r="C29" s="175"/>
      <c r="D29" s="175" t="s">
        <v>168</v>
      </c>
      <c r="E29" s="164">
        <v>28.55</v>
      </c>
      <c r="F29" s="164">
        <v>28.55</v>
      </c>
      <c r="G29" s="174" t="s">
        <v>130</v>
      </c>
      <c r="H29" s="174" t="s">
        <v>130</v>
      </c>
      <c r="I29" s="174"/>
      <c r="J29" s="174" t="s">
        <v>130</v>
      </c>
      <c r="K29" s="174" t="s">
        <v>130</v>
      </c>
      <c r="L29" s="174" t="s">
        <v>130</v>
      </c>
    </row>
    <row r="30" ht="19.5" customHeight="1" spans="1:12">
      <c r="A30" s="175" t="s">
        <v>169</v>
      </c>
      <c r="B30" s="175"/>
      <c r="C30" s="175"/>
      <c r="D30" s="175" t="s">
        <v>170</v>
      </c>
      <c r="E30" s="164">
        <v>3.81</v>
      </c>
      <c r="F30" s="164">
        <f>F31</f>
        <v>3.81</v>
      </c>
      <c r="G30" s="174" t="s">
        <v>130</v>
      </c>
      <c r="H30" s="174" t="s">
        <v>130</v>
      </c>
      <c r="I30" s="174"/>
      <c r="J30" s="174" t="s">
        <v>130</v>
      </c>
      <c r="K30" s="174" t="s">
        <v>130</v>
      </c>
      <c r="L30" s="174" t="s">
        <v>130</v>
      </c>
    </row>
    <row r="31" ht="19.5" customHeight="1" spans="1:12">
      <c r="A31" s="175" t="s">
        <v>171</v>
      </c>
      <c r="B31" s="175"/>
      <c r="C31" s="175"/>
      <c r="D31" s="175" t="s">
        <v>170</v>
      </c>
      <c r="E31" s="164">
        <v>3.81</v>
      </c>
      <c r="F31" s="164">
        <v>3.81</v>
      </c>
      <c r="G31" s="174" t="s">
        <v>130</v>
      </c>
      <c r="H31" s="174" t="s">
        <v>130</v>
      </c>
      <c r="I31" s="174"/>
      <c r="J31" s="174" t="s">
        <v>130</v>
      </c>
      <c r="K31" s="174" t="s">
        <v>130</v>
      </c>
      <c r="L31" s="174" t="s">
        <v>130</v>
      </c>
    </row>
    <row r="32" ht="19.5" customHeight="1" spans="1:12">
      <c r="A32" s="175" t="s">
        <v>172</v>
      </c>
      <c r="B32" s="175"/>
      <c r="C32" s="175"/>
      <c r="D32" s="175" t="s">
        <v>173</v>
      </c>
      <c r="E32" s="164">
        <v>123.58</v>
      </c>
      <c r="F32" s="164">
        <f>F33+F35</f>
        <v>123.58</v>
      </c>
      <c r="G32" s="174" t="s">
        <v>130</v>
      </c>
      <c r="H32" s="174" t="s">
        <v>130</v>
      </c>
      <c r="I32" s="174"/>
      <c r="J32" s="174" t="s">
        <v>130</v>
      </c>
      <c r="K32" s="174" t="s">
        <v>130</v>
      </c>
      <c r="L32" s="174" t="s">
        <v>130</v>
      </c>
    </row>
    <row r="33" ht="19.5" customHeight="1" spans="1:12">
      <c r="A33" s="175" t="s">
        <v>174</v>
      </c>
      <c r="B33" s="175"/>
      <c r="C33" s="175"/>
      <c r="D33" s="175" t="s">
        <v>175</v>
      </c>
      <c r="E33" s="164">
        <v>14.76</v>
      </c>
      <c r="F33" s="164">
        <f>F34</f>
        <v>14.76</v>
      </c>
      <c r="G33" s="174" t="s">
        <v>130</v>
      </c>
      <c r="H33" s="174" t="s">
        <v>130</v>
      </c>
      <c r="I33" s="174"/>
      <c r="J33" s="174" t="s">
        <v>130</v>
      </c>
      <c r="K33" s="174" t="s">
        <v>130</v>
      </c>
      <c r="L33" s="174" t="s">
        <v>130</v>
      </c>
    </row>
    <row r="34" ht="19.5" customHeight="1" spans="1:12">
      <c r="A34" s="175" t="s">
        <v>176</v>
      </c>
      <c r="B34" s="175"/>
      <c r="C34" s="175"/>
      <c r="D34" s="175" t="s">
        <v>177</v>
      </c>
      <c r="E34" s="164">
        <v>14.76</v>
      </c>
      <c r="F34" s="164">
        <v>14.76</v>
      </c>
      <c r="G34" s="174" t="s">
        <v>130</v>
      </c>
      <c r="H34" s="174" t="s">
        <v>130</v>
      </c>
      <c r="I34" s="174"/>
      <c r="J34" s="174" t="s">
        <v>130</v>
      </c>
      <c r="K34" s="174" t="s">
        <v>130</v>
      </c>
      <c r="L34" s="174" t="s">
        <v>130</v>
      </c>
    </row>
    <row r="35" ht="19.5" customHeight="1" spans="1:12">
      <c r="A35" s="175" t="s">
        <v>178</v>
      </c>
      <c r="B35" s="175"/>
      <c r="C35" s="175"/>
      <c r="D35" s="175" t="s">
        <v>179</v>
      </c>
      <c r="E35" s="164">
        <v>108.82</v>
      </c>
      <c r="F35" s="164">
        <f>F36+F37+F38</f>
        <v>108.82</v>
      </c>
      <c r="G35" s="174" t="s">
        <v>130</v>
      </c>
      <c r="H35" s="174" t="s">
        <v>130</v>
      </c>
      <c r="I35" s="174"/>
      <c r="J35" s="174" t="s">
        <v>130</v>
      </c>
      <c r="K35" s="174" t="s">
        <v>130</v>
      </c>
      <c r="L35" s="174" t="s">
        <v>130</v>
      </c>
    </row>
    <row r="36" ht="19.5" customHeight="1" spans="1:12">
      <c r="A36" s="175" t="s">
        <v>180</v>
      </c>
      <c r="B36" s="175"/>
      <c r="C36" s="175"/>
      <c r="D36" s="175" t="s">
        <v>181</v>
      </c>
      <c r="E36" s="164">
        <v>40.36</v>
      </c>
      <c r="F36" s="164">
        <v>40.36</v>
      </c>
      <c r="G36" s="174" t="s">
        <v>130</v>
      </c>
      <c r="H36" s="174" t="s">
        <v>130</v>
      </c>
      <c r="I36" s="174"/>
      <c r="J36" s="174" t="s">
        <v>130</v>
      </c>
      <c r="K36" s="174" t="s">
        <v>130</v>
      </c>
      <c r="L36" s="174" t="s">
        <v>130</v>
      </c>
    </row>
    <row r="37" ht="19.5" customHeight="1" spans="1:12">
      <c r="A37" s="175" t="s">
        <v>182</v>
      </c>
      <c r="B37" s="175"/>
      <c r="C37" s="175"/>
      <c r="D37" s="175" t="s">
        <v>183</v>
      </c>
      <c r="E37" s="164">
        <v>66.76</v>
      </c>
      <c r="F37" s="164">
        <v>66.76</v>
      </c>
      <c r="G37" s="174" t="s">
        <v>130</v>
      </c>
      <c r="H37" s="174" t="s">
        <v>130</v>
      </c>
      <c r="I37" s="174"/>
      <c r="J37" s="174" t="s">
        <v>130</v>
      </c>
      <c r="K37" s="174" t="s">
        <v>130</v>
      </c>
      <c r="L37" s="174" t="s">
        <v>130</v>
      </c>
    </row>
    <row r="38" ht="19.5" customHeight="1" spans="1:12">
      <c r="A38" s="175" t="s">
        <v>184</v>
      </c>
      <c r="B38" s="175"/>
      <c r="C38" s="175"/>
      <c r="D38" s="175" t="s">
        <v>185</v>
      </c>
      <c r="E38" s="164">
        <v>1.7</v>
      </c>
      <c r="F38" s="164">
        <v>1.7</v>
      </c>
      <c r="G38" s="174" t="s">
        <v>130</v>
      </c>
      <c r="H38" s="174" t="s">
        <v>130</v>
      </c>
      <c r="I38" s="174"/>
      <c r="J38" s="174" t="s">
        <v>130</v>
      </c>
      <c r="K38" s="174" t="s">
        <v>130</v>
      </c>
      <c r="L38" s="174" t="s">
        <v>130</v>
      </c>
    </row>
    <row r="39" ht="19.5" customHeight="1" spans="1:12">
      <c r="A39" s="175" t="s">
        <v>186</v>
      </c>
      <c r="B39" s="175"/>
      <c r="C39" s="175"/>
      <c r="D39" s="175" t="s">
        <v>187</v>
      </c>
      <c r="E39" s="164">
        <v>100</v>
      </c>
      <c r="F39" s="164">
        <f>F40+F42</f>
        <v>100</v>
      </c>
      <c r="G39" s="174" t="s">
        <v>130</v>
      </c>
      <c r="H39" s="174" t="s">
        <v>130</v>
      </c>
      <c r="I39" s="174"/>
      <c r="J39" s="174" t="s">
        <v>130</v>
      </c>
      <c r="K39" s="174" t="s">
        <v>130</v>
      </c>
      <c r="L39" s="174" t="s">
        <v>130</v>
      </c>
    </row>
    <row r="40" ht="19.5" customHeight="1" spans="1:12">
      <c r="A40" s="175" t="s">
        <v>188</v>
      </c>
      <c r="B40" s="175"/>
      <c r="C40" s="175"/>
      <c r="D40" s="175" t="s">
        <v>189</v>
      </c>
      <c r="E40" s="164">
        <v>0</v>
      </c>
      <c r="F40" s="164">
        <f>F41</f>
        <v>0</v>
      </c>
      <c r="G40" s="174" t="s">
        <v>130</v>
      </c>
      <c r="H40" s="174" t="s">
        <v>130</v>
      </c>
      <c r="I40" s="174"/>
      <c r="J40" s="174"/>
      <c r="K40" s="174" t="s">
        <v>130</v>
      </c>
      <c r="L40" s="174" t="s">
        <v>130</v>
      </c>
    </row>
    <row r="41" ht="19.5" customHeight="1" spans="1:12">
      <c r="A41" s="175" t="s">
        <v>190</v>
      </c>
      <c r="B41" s="175"/>
      <c r="C41" s="175"/>
      <c r="D41" s="175" t="s">
        <v>189</v>
      </c>
      <c r="E41" s="164">
        <v>0</v>
      </c>
      <c r="F41" s="164">
        <v>0</v>
      </c>
      <c r="G41" s="174" t="s">
        <v>130</v>
      </c>
      <c r="H41" s="174" t="s">
        <v>130</v>
      </c>
      <c r="I41" s="174"/>
      <c r="J41" s="174"/>
      <c r="K41" s="174" t="s">
        <v>130</v>
      </c>
      <c r="L41" s="174" t="s">
        <v>130</v>
      </c>
    </row>
    <row r="42" ht="19.5" customHeight="1" spans="1:12">
      <c r="A42" s="175" t="s">
        <v>191</v>
      </c>
      <c r="B42" s="175"/>
      <c r="C42" s="175"/>
      <c r="D42" s="175" t="s">
        <v>192</v>
      </c>
      <c r="E42" s="164">
        <v>100</v>
      </c>
      <c r="F42" s="164">
        <f>F43</f>
        <v>100</v>
      </c>
      <c r="G42" s="174" t="s">
        <v>130</v>
      </c>
      <c r="H42" s="174" t="s">
        <v>130</v>
      </c>
      <c r="I42" s="174"/>
      <c r="J42" s="174" t="s">
        <v>130</v>
      </c>
      <c r="K42" s="174" t="s">
        <v>130</v>
      </c>
      <c r="L42" s="174" t="s">
        <v>130</v>
      </c>
    </row>
    <row r="43" ht="19.5" customHeight="1" spans="1:12">
      <c r="A43" s="175" t="s">
        <v>193</v>
      </c>
      <c r="B43" s="175"/>
      <c r="C43" s="175"/>
      <c r="D43" s="175" t="s">
        <v>194</v>
      </c>
      <c r="E43" s="164">
        <v>100</v>
      </c>
      <c r="F43" s="164">
        <v>100</v>
      </c>
      <c r="G43" s="174" t="s">
        <v>130</v>
      </c>
      <c r="H43" s="174" t="s">
        <v>130</v>
      </c>
      <c r="I43" s="174"/>
      <c r="J43" s="174" t="s">
        <v>130</v>
      </c>
      <c r="K43" s="174" t="s">
        <v>130</v>
      </c>
      <c r="L43" s="174" t="s">
        <v>130</v>
      </c>
    </row>
    <row r="44" ht="19.5" customHeight="1" spans="1:12">
      <c r="A44" s="175" t="s">
        <v>195</v>
      </c>
      <c r="B44" s="175"/>
      <c r="C44" s="175"/>
      <c r="D44" s="175" t="s">
        <v>196</v>
      </c>
      <c r="E44" s="164">
        <v>751.48</v>
      </c>
      <c r="F44" s="164">
        <f>F45+F47</f>
        <v>751.48</v>
      </c>
      <c r="G44" s="174" t="s">
        <v>130</v>
      </c>
      <c r="H44" s="174" t="s">
        <v>130</v>
      </c>
      <c r="I44" s="174"/>
      <c r="J44" s="174" t="s">
        <v>130</v>
      </c>
      <c r="K44" s="174" t="s">
        <v>130</v>
      </c>
      <c r="L44" s="174" t="s">
        <v>130</v>
      </c>
    </row>
    <row r="45" ht="19.5" customHeight="1" spans="1:12">
      <c r="A45" s="175" t="s">
        <v>197</v>
      </c>
      <c r="B45" s="175"/>
      <c r="C45" s="175"/>
      <c r="D45" s="175" t="s">
        <v>198</v>
      </c>
      <c r="E45" s="164">
        <v>711.48</v>
      </c>
      <c r="F45" s="164">
        <f>F46</f>
        <v>711.48</v>
      </c>
      <c r="G45" s="174" t="s">
        <v>130</v>
      </c>
      <c r="H45" s="174" t="s">
        <v>130</v>
      </c>
      <c r="I45" s="174"/>
      <c r="J45" s="174"/>
      <c r="K45" s="174" t="s">
        <v>130</v>
      </c>
      <c r="L45" s="174"/>
    </row>
    <row r="46" ht="19.5" customHeight="1" spans="1:12">
      <c r="A46" s="175" t="s">
        <v>199</v>
      </c>
      <c r="B46" s="175"/>
      <c r="C46" s="175"/>
      <c r="D46" s="175" t="s">
        <v>200</v>
      </c>
      <c r="E46" s="164">
        <v>711.48</v>
      </c>
      <c r="F46" s="164">
        <v>711.48</v>
      </c>
      <c r="G46" s="174" t="s">
        <v>130</v>
      </c>
      <c r="H46" s="174" t="s">
        <v>130</v>
      </c>
      <c r="I46" s="174"/>
      <c r="J46" s="174"/>
      <c r="K46" s="174" t="s">
        <v>130</v>
      </c>
      <c r="L46" s="174"/>
    </row>
    <row r="47" ht="19.5" customHeight="1" spans="1:12">
      <c r="A47" s="175" t="s">
        <v>201</v>
      </c>
      <c r="B47" s="175"/>
      <c r="C47" s="175"/>
      <c r="D47" s="175" t="s">
        <v>202</v>
      </c>
      <c r="E47" s="164">
        <v>40</v>
      </c>
      <c r="F47" s="164">
        <f>F48</f>
        <v>40</v>
      </c>
      <c r="G47" s="174" t="s">
        <v>130</v>
      </c>
      <c r="H47" s="174" t="s">
        <v>130</v>
      </c>
      <c r="I47" s="174"/>
      <c r="J47" s="174" t="s">
        <v>130</v>
      </c>
      <c r="K47" s="174" t="s">
        <v>130</v>
      </c>
      <c r="L47" s="174" t="s">
        <v>130</v>
      </c>
    </row>
    <row r="48" ht="19.5" customHeight="1" spans="1:12">
      <c r="A48" s="175" t="s">
        <v>203</v>
      </c>
      <c r="B48" s="175"/>
      <c r="C48" s="175"/>
      <c r="D48" s="175" t="s">
        <v>204</v>
      </c>
      <c r="E48" s="164">
        <v>40</v>
      </c>
      <c r="F48" s="164">
        <v>40</v>
      </c>
      <c r="G48" s="174" t="s">
        <v>130</v>
      </c>
      <c r="H48" s="174" t="s">
        <v>130</v>
      </c>
      <c r="I48" s="174"/>
      <c r="J48" s="174" t="s">
        <v>130</v>
      </c>
      <c r="K48" s="174" t="s">
        <v>130</v>
      </c>
      <c r="L48" s="174" t="s">
        <v>130</v>
      </c>
    </row>
    <row r="49" ht="19.5" customHeight="1" spans="1:12">
      <c r="A49" s="175" t="s">
        <v>205</v>
      </c>
      <c r="B49" s="175"/>
      <c r="C49" s="175"/>
      <c r="D49" s="175" t="s">
        <v>206</v>
      </c>
      <c r="E49" s="164">
        <v>130.07</v>
      </c>
      <c r="F49" s="164">
        <f>F50</f>
        <v>130.07</v>
      </c>
      <c r="G49" s="174" t="s">
        <v>130</v>
      </c>
      <c r="H49" s="174" t="s">
        <v>130</v>
      </c>
      <c r="I49" s="174"/>
      <c r="J49" s="174" t="s">
        <v>130</v>
      </c>
      <c r="K49" s="174" t="s">
        <v>130</v>
      </c>
      <c r="L49" s="174" t="s">
        <v>130</v>
      </c>
    </row>
    <row r="50" ht="19.5" customHeight="1" spans="1:12">
      <c r="A50" s="175" t="s">
        <v>207</v>
      </c>
      <c r="B50" s="175"/>
      <c r="C50" s="175"/>
      <c r="D50" s="175" t="s">
        <v>208</v>
      </c>
      <c r="E50" s="164">
        <v>130.07</v>
      </c>
      <c r="F50" s="164">
        <f>F51</f>
        <v>130.07</v>
      </c>
      <c r="G50" s="174" t="s">
        <v>130</v>
      </c>
      <c r="H50" s="174" t="s">
        <v>130</v>
      </c>
      <c r="I50" s="174"/>
      <c r="J50" s="174" t="s">
        <v>130</v>
      </c>
      <c r="K50" s="174" t="s">
        <v>130</v>
      </c>
      <c r="L50" s="174" t="s">
        <v>130</v>
      </c>
    </row>
    <row r="51" ht="19.5" customHeight="1" spans="1:12">
      <c r="A51" s="175" t="s">
        <v>209</v>
      </c>
      <c r="B51" s="175"/>
      <c r="C51" s="175"/>
      <c r="D51" s="175" t="s">
        <v>210</v>
      </c>
      <c r="E51" s="164">
        <v>130.07</v>
      </c>
      <c r="F51" s="164">
        <v>130.07</v>
      </c>
      <c r="G51" s="174" t="s">
        <v>130</v>
      </c>
      <c r="H51" s="174" t="s">
        <v>130</v>
      </c>
      <c r="I51" s="174"/>
      <c r="J51" s="174" t="s">
        <v>130</v>
      </c>
      <c r="K51" s="174" t="s">
        <v>130</v>
      </c>
      <c r="L51" s="174" t="s">
        <v>130</v>
      </c>
    </row>
    <row r="52" ht="19.5" customHeight="1" spans="1:12">
      <c r="A52" s="175" t="s">
        <v>211</v>
      </c>
      <c r="B52" s="175"/>
      <c r="C52" s="175"/>
      <c r="D52" s="175" t="s">
        <v>212</v>
      </c>
      <c r="E52" s="164">
        <v>2.2</v>
      </c>
      <c r="F52" s="164">
        <f>F53</f>
        <v>2.2</v>
      </c>
      <c r="G52" s="174" t="s">
        <v>130</v>
      </c>
      <c r="H52" s="174" t="s">
        <v>130</v>
      </c>
      <c r="I52" s="174"/>
      <c r="J52" s="174" t="s">
        <v>130</v>
      </c>
      <c r="K52" s="174" t="s">
        <v>130</v>
      </c>
      <c r="L52" s="174" t="s">
        <v>130</v>
      </c>
    </row>
    <row r="53" ht="19.5" customHeight="1" spans="1:12">
      <c r="A53" s="175" t="s">
        <v>213</v>
      </c>
      <c r="B53" s="175"/>
      <c r="C53" s="175"/>
      <c r="D53" s="175" t="s">
        <v>214</v>
      </c>
      <c r="E53" s="164">
        <v>2.2</v>
      </c>
      <c r="F53" s="164">
        <f>F54</f>
        <v>2.2</v>
      </c>
      <c r="G53" s="174" t="s">
        <v>130</v>
      </c>
      <c r="H53" s="174" t="s">
        <v>130</v>
      </c>
      <c r="I53" s="174"/>
      <c r="J53" s="174" t="s">
        <v>130</v>
      </c>
      <c r="K53" s="174" t="s">
        <v>130</v>
      </c>
      <c r="L53" s="174" t="s">
        <v>130</v>
      </c>
    </row>
    <row r="54" ht="19.5" customHeight="1" spans="1:12">
      <c r="A54" s="175" t="s">
        <v>215</v>
      </c>
      <c r="B54" s="175"/>
      <c r="C54" s="175"/>
      <c r="D54" s="175" t="s">
        <v>216</v>
      </c>
      <c r="E54" s="164">
        <v>2.2</v>
      </c>
      <c r="F54" s="164">
        <v>2.2</v>
      </c>
      <c r="G54" s="174" t="s">
        <v>130</v>
      </c>
      <c r="H54" s="174" t="s">
        <v>130</v>
      </c>
      <c r="I54" s="174"/>
      <c r="J54" s="174" t="s">
        <v>130</v>
      </c>
      <c r="K54" s="174" t="s">
        <v>130</v>
      </c>
      <c r="L54" s="174" t="s">
        <v>130</v>
      </c>
    </row>
    <row r="55" ht="19.5" customHeight="1" spans="1:12">
      <c r="A55" s="175" t="s">
        <v>217</v>
      </c>
      <c r="B55" s="175"/>
      <c r="C55" s="175"/>
      <c r="D55" s="175"/>
      <c r="E55" s="175"/>
      <c r="F55" s="175"/>
      <c r="G55" s="175"/>
      <c r="H55" s="175"/>
      <c r="I55" s="175"/>
      <c r="J55" s="175"/>
      <c r="K55" s="175"/>
      <c r="L55" s="175"/>
    </row>
  </sheetData>
  <mergeCells count="6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L5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53"/>
  <sheetViews>
    <sheetView workbookViewId="0">
      <pane xSplit="4" ySplit="9" topLeftCell="E10" activePane="bottomRight" state="frozen"/>
      <selection/>
      <selection pane="topRight"/>
      <selection pane="bottomLeft"/>
      <selection pane="bottomRight" activeCell="M11" sqref="M11:M27"/>
    </sheetView>
  </sheetViews>
  <sheetFormatPr defaultColWidth="9" defaultRowHeight="14.4"/>
  <cols>
    <col min="1" max="3" width="3.22222222222222" customWidth="1"/>
    <col min="4" max="4" width="32.7777777777778" customWidth="1"/>
    <col min="5" max="10" width="18.7777777777778" customWidth="1"/>
  </cols>
  <sheetData>
    <row r="1" ht="28.2" spans="6:6">
      <c r="F1" s="173" t="s">
        <v>218</v>
      </c>
    </row>
    <row r="2" ht="15.6" spans="10:10">
      <c r="J2" s="159" t="s">
        <v>219</v>
      </c>
    </row>
    <row r="3" ht="15.6" spans="1:10">
      <c r="A3" s="159" t="s">
        <v>2</v>
      </c>
      <c r="J3" s="159" t="s">
        <v>3</v>
      </c>
    </row>
    <row r="4" ht="19.5" customHeight="1" spans="1:10">
      <c r="A4" s="160" t="s">
        <v>6</v>
      </c>
      <c r="B4" s="160"/>
      <c r="C4" s="160"/>
      <c r="D4" s="160"/>
      <c r="E4" s="167" t="s">
        <v>99</v>
      </c>
      <c r="F4" s="167" t="s">
        <v>220</v>
      </c>
      <c r="G4" s="167" t="s">
        <v>221</v>
      </c>
      <c r="H4" s="167" t="s">
        <v>222</v>
      </c>
      <c r="I4" s="167" t="s">
        <v>223</v>
      </c>
      <c r="J4" s="167" t="s">
        <v>224</v>
      </c>
    </row>
    <row r="5" ht="19.5" customHeight="1" spans="1:10">
      <c r="A5" s="167" t="s">
        <v>122</v>
      </c>
      <c r="B5" s="167"/>
      <c r="C5" s="167"/>
      <c r="D5" s="160" t="s">
        <v>123</v>
      </c>
      <c r="E5" s="167"/>
      <c r="F5" s="167"/>
      <c r="G5" s="167"/>
      <c r="H5" s="167"/>
      <c r="I5" s="167"/>
      <c r="J5" s="167"/>
    </row>
    <row r="6" ht="19.5" customHeight="1" spans="1:10">
      <c r="A6" s="167"/>
      <c r="B6" s="167"/>
      <c r="C6" s="167"/>
      <c r="D6" s="160"/>
      <c r="E6" s="167"/>
      <c r="F6" s="167"/>
      <c r="G6" s="167"/>
      <c r="H6" s="167"/>
      <c r="I6" s="167"/>
      <c r="J6" s="167"/>
    </row>
    <row r="7" ht="19.5" customHeight="1" spans="1:10">
      <c r="A7" s="167"/>
      <c r="B7" s="167"/>
      <c r="C7" s="167"/>
      <c r="D7" s="160"/>
      <c r="E7" s="167"/>
      <c r="F7" s="167"/>
      <c r="G7" s="167"/>
      <c r="H7" s="167"/>
      <c r="I7" s="167"/>
      <c r="J7" s="167"/>
    </row>
    <row r="8" ht="19.5" customHeight="1" spans="1:10">
      <c r="A8" s="160" t="s">
        <v>126</v>
      </c>
      <c r="B8" s="160" t="s">
        <v>127</v>
      </c>
      <c r="C8" s="160" t="s">
        <v>128</v>
      </c>
      <c r="D8" s="160" t="s">
        <v>10</v>
      </c>
      <c r="E8" s="167" t="s">
        <v>11</v>
      </c>
      <c r="F8" s="167" t="s">
        <v>12</v>
      </c>
      <c r="G8" s="167" t="s">
        <v>20</v>
      </c>
      <c r="H8" s="167" t="s">
        <v>24</v>
      </c>
      <c r="I8" s="167" t="s">
        <v>28</v>
      </c>
      <c r="J8" s="167" t="s">
        <v>32</v>
      </c>
    </row>
    <row r="9" ht="19.5" customHeight="1" spans="1:10">
      <c r="A9" s="160"/>
      <c r="B9" s="160"/>
      <c r="C9" s="160"/>
      <c r="D9" s="160" t="s">
        <v>129</v>
      </c>
      <c r="E9" s="164">
        <f>E10+E15+E20+E32+E39+E42+E47+E50</f>
        <v>2941.45</v>
      </c>
      <c r="F9" s="164">
        <f>F10+F15+F20+F32+F39+F42+F47+F50</f>
        <v>2378.43</v>
      </c>
      <c r="G9" s="164">
        <f>G10+G15+G20+G32+G39+G42+G47+G50</f>
        <v>563.02</v>
      </c>
      <c r="H9" s="174"/>
      <c r="I9" s="174"/>
      <c r="J9" s="174"/>
    </row>
    <row r="10" ht="19.5" customHeight="1" spans="1:10">
      <c r="A10" s="175" t="s">
        <v>131</v>
      </c>
      <c r="B10" s="175"/>
      <c r="C10" s="175"/>
      <c r="D10" s="175" t="s">
        <v>132</v>
      </c>
      <c r="E10" s="164">
        <f t="shared" ref="E10:E52" si="0">F10+G10</f>
        <v>1583.83</v>
      </c>
      <c r="F10" s="164">
        <v>1201.41</v>
      </c>
      <c r="G10" s="164">
        <v>382.42</v>
      </c>
      <c r="H10" s="174"/>
      <c r="I10" s="174"/>
      <c r="J10" s="174"/>
    </row>
    <row r="11" ht="19.5" customHeight="1" spans="1:13">
      <c r="A11" s="175" t="s">
        <v>133</v>
      </c>
      <c r="B11" s="175"/>
      <c r="C11" s="175"/>
      <c r="D11" s="175" t="s">
        <v>134</v>
      </c>
      <c r="E11" s="164">
        <f t="shared" si="0"/>
        <v>1547.68</v>
      </c>
      <c r="F11" s="164">
        <v>1165.26</v>
      </c>
      <c r="G11" s="164">
        <v>382.42</v>
      </c>
      <c r="H11" s="174"/>
      <c r="I11" s="174"/>
      <c r="J11" s="174"/>
      <c r="M11" s="178"/>
    </row>
    <row r="12" ht="19.5" customHeight="1" spans="1:13">
      <c r="A12" s="175" t="s">
        <v>135</v>
      </c>
      <c r="B12" s="175"/>
      <c r="C12" s="175"/>
      <c r="D12" s="175" t="s">
        <v>136</v>
      </c>
      <c r="E12" s="164">
        <f t="shared" si="0"/>
        <v>1547.68</v>
      </c>
      <c r="F12" s="164">
        <v>1165.26</v>
      </c>
      <c r="G12" s="164">
        <v>382.42</v>
      </c>
      <c r="H12" s="174"/>
      <c r="I12" s="174"/>
      <c r="J12" s="174"/>
      <c r="M12" s="178"/>
    </row>
    <row r="13" ht="19.5" customHeight="1" spans="1:13">
      <c r="A13" s="175" t="s">
        <v>137</v>
      </c>
      <c r="B13" s="175"/>
      <c r="C13" s="175"/>
      <c r="D13" s="175" t="s">
        <v>138</v>
      </c>
      <c r="E13" s="164">
        <f t="shared" si="0"/>
        <v>36.15</v>
      </c>
      <c r="F13" s="164">
        <v>36.15</v>
      </c>
      <c r="G13" s="164"/>
      <c r="H13" s="174"/>
      <c r="I13" s="174"/>
      <c r="J13" s="174"/>
      <c r="M13" s="178"/>
    </row>
    <row r="14" ht="19.5" customHeight="1" spans="1:13">
      <c r="A14" s="175" t="s">
        <v>139</v>
      </c>
      <c r="B14" s="175"/>
      <c r="C14" s="175"/>
      <c r="D14" s="175" t="s">
        <v>136</v>
      </c>
      <c r="E14" s="164">
        <f t="shared" si="0"/>
        <v>36.15</v>
      </c>
      <c r="F14" s="164">
        <v>36.15</v>
      </c>
      <c r="G14" s="164"/>
      <c r="H14" s="174"/>
      <c r="I14" s="174"/>
      <c r="J14" s="174"/>
      <c r="M14" s="178"/>
    </row>
    <row r="15" ht="19.5" customHeight="1" spans="1:13">
      <c r="A15" s="175" t="s">
        <v>140</v>
      </c>
      <c r="B15" s="175"/>
      <c r="C15" s="175"/>
      <c r="D15" s="175" t="s">
        <v>141</v>
      </c>
      <c r="E15" s="164">
        <f t="shared" si="0"/>
        <v>12.8</v>
      </c>
      <c r="F15" s="164"/>
      <c r="G15" s="164">
        <v>12.8</v>
      </c>
      <c r="H15" s="174"/>
      <c r="I15" s="174"/>
      <c r="J15" s="174"/>
      <c r="M15" s="178"/>
    </row>
    <row r="16" ht="19.5" customHeight="1" spans="1:13">
      <c r="A16" s="175" t="s">
        <v>142</v>
      </c>
      <c r="B16" s="175"/>
      <c r="C16" s="175"/>
      <c r="D16" s="175" t="s">
        <v>143</v>
      </c>
      <c r="E16" s="164">
        <f t="shared" si="0"/>
        <v>3.84</v>
      </c>
      <c r="F16" s="164"/>
      <c r="G16" s="164">
        <v>3.84</v>
      </c>
      <c r="H16" s="174"/>
      <c r="I16" s="174"/>
      <c r="J16" s="174"/>
      <c r="M16" s="178"/>
    </row>
    <row r="17" ht="19.5" customHeight="1" spans="1:13">
      <c r="A17" s="175" t="s">
        <v>144</v>
      </c>
      <c r="B17" s="175"/>
      <c r="C17" s="175"/>
      <c r="D17" s="175" t="s">
        <v>145</v>
      </c>
      <c r="E17" s="164">
        <f t="shared" si="0"/>
        <v>3.84</v>
      </c>
      <c r="F17" s="164"/>
      <c r="G17" s="164">
        <v>3.84</v>
      </c>
      <c r="H17" s="174"/>
      <c r="I17" s="174"/>
      <c r="J17" s="174"/>
      <c r="M17" s="178"/>
    </row>
    <row r="18" ht="19.5" customHeight="1" spans="1:13">
      <c r="A18" s="175" t="s">
        <v>146</v>
      </c>
      <c r="B18" s="175"/>
      <c r="C18" s="175"/>
      <c r="D18" s="175" t="s">
        <v>147</v>
      </c>
      <c r="E18" s="164">
        <f t="shared" si="0"/>
        <v>8.96</v>
      </c>
      <c r="F18" s="164"/>
      <c r="G18" s="164">
        <v>8.96</v>
      </c>
      <c r="H18" s="174"/>
      <c r="I18" s="174"/>
      <c r="J18" s="174"/>
      <c r="M18" s="178"/>
    </row>
    <row r="19" ht="19.5" customHeight="1" spans="1:13">
      <c r="A19" s="175" t="s">
        <v>148</v>
      </c>
      <c r="B19" s="175"/>
      <c r="C19" s="175"/>
      <c r="D19" s="175" t="s">
        <v>147</v>
      </c>
      <c r="E19" s="164">
        <f t="shared" si="0"/>
        <v>8.96</v>
      </c>
      <c r="F19" s="164"/>
      <c r="G19" s="164">
        <v>8.96</v>
      </c>
      <c r="H19" s="174"/>
      <c r="I19" s="174"/>
      <c r="J19" s="174"/>
      <c r="M19" s="178"/>
    </row>
    <row r="20" ht="19.5" customHeight="1" spans="1:13">
      <c r="A20" s="175" t="s">
        <v>149</v>
      </c>
      <c r="B20" s="175"/>
      <c r="C20" s="175"/>
      <c r="D20" s="175" t="s">
        <v>150</v>
      </c>
      <c r="E20" s="164">
        <f t="shared" si="0"/>
        <v>237.49</v>
      </c>
      <c r="F20" s="164">
        <v>226.65</v>
      </c>
      <c r="G20" s="164">
        <v>10.84</v>
      </c>
      <c r="H20" s="174"/>
      <c r="I20" s="174"/>
      <c r="J20" s="174"/>
      <c r="M20" s="178"/>
    </row>
    <row r="21" ht="19.5" customHeight="1" spans="1:13">
      <c r="A21" s="175" t="s">
        <v>151</v>
      </c>
      <c r="B21" s="175"/>
      <c r="C21" s="175"/>
      <c r="D21" s="175" t="s">
        <v>152</v>
      </c>
      <c r="E21" s="164">
        <f t="shared" si="0"/>
        <v>194.29</v>
      </c>
      <c r="F21" s="164">
        <v>194.29</v>
      </c>
      <c r="G21" s="164"/>
      <c r="H21" s="174"/>
      <c r="I21" s="174"/>
      <c r="J21" s="174"/>
      <c r="M21" s="178"/>
    </row>
    <row r="22" ht="19.5" customHeight="1" spans="1:13">
      <c r="A22" s="175" t="s">
        <v>153</v>
      </c>
      <c r="B22" s="175"/>
      <c r="C22" s="175"/>
      <c r="D22" s="175" t="s">
        <v>154</v>
      </c>
      <c r="E22" s="164">
        <f t="shared" si="0"/>
        <v>30.43</v>
      </c>
      <c r="F22" s="164">
        <v>30.43</v>
      </c>
      <c r="G22" s="164"/>
      <c r="H22" s="174"/>
      <c r="I22" s="174"/>
      <c r="J22" s="174"/>
      <c r="M22" s="178"/>
    </row>
    <row r="23" ht="19.5" customHeight="1" spans="1:13">
      <c r="A23" s="175" t="s">
        <v>155</v>
      </c>
      <c r="B23" s="175"/>
      <c r="C23" s="175"/>
      <c r="D23" s="175" t="s">
        <v>156</v>
      </c>
      <c r="E23" s="164">
        <f t="shared" si="0"/>
        <v>21.46</v>
      </c>
      <c r="F23" s="164">
        <v>21.46</v>
      </c>
      <c r="G23" s="164"/>
      <c r="H23" s="174"/>
      <c r="I23" s="174"/>
      <c r="J23" s="174"/>
      <c r="M23" s="178"/>
    </row>
    <row r="24" ht="19.5" customHeight="1" spans="1:13">
      <c r="A24" s="175" t="s">
        <v>157</v>
      </c>
      <c r="B24" s="175"/>
      <c r="C24" s="175"/>
      <c r="D24" s="175" t="s">
        <v>158</v>
      </c>
      <c r="E24" s="164">
        <f t="shared" si="0"/>
        <v>135.28</v>
      </c>
      <c r="F24" s="164">
        <v>135.28</v>
      </c>
      <c r="G24" s="164"/>
      <c r="H24" s="174"/>
      <c r="I24" s="174"/>
      <c r="J24" s="174"/>
      <c r="M24" s="178"/>
    </row>
    <row r="25" ht="19.5" customHeight="1" spans="1:13">
      <c r="A25" s="175" t="s">
        <v>159</v>
      </c>
      <c r="B25" s="175"/>
      <c r="C25" s="175"/>
      <c r="D25" s="175" t="s">
        <v>160</v>
      </c>
      <c r="E25" s="164">
        <f t="shared" si="0"/>
        <v>7.12</v>
      </c>
      <c r="F25" s="164">
        <v>7.12</v>
      </c>
      <c r="G25" s="164"/>
      <c r="H25" s="174"/>
      <c r="I25" s="174"/>
      <c r="J25" s="174"/>
      <c r="M25" s="178"/>
    </row>
    <row r="26" ht="19.5" customHeight="1" spans="1:13">
      <c r="A26" s="175" t="s">
        <v>161</v>
      </c>
      <c r="B26" s="175"/>
      <c r="C26" s="175"/>
      <c r="D26" s="175" t="s">
        <v>162</v>
      </c>
      <c r="E26" s="164">
        <f t="shared" si="0"/>
        <v>10.84</v>
      </c>
      <c r="F26" s="164"/>
      <c r="G26" s="164">
        <v>10.84</v>
      </c>
      <c r="H26" s="174"/>
      <c r="I26" s="174"/>
      <c r="J26" s="174"/>
      <c r="M26" s="178"/>
    </row>
    <row r="27" ht="19.5" customHeight="1" spans="1:13">
      <c r="A27" s="175" t="s">
        <v>163</v>
      </c>
      <c r="B27" s="175"/>
      <c r="C27" s="175"/>
      <c r="D27" s="175" t="s">
        <v>164</v>
      </c>
      <c r="E27" s="164">
        <f t="shared" si="0"/>
        <v>10.84</v>
      </c>
      <c r="F27" s="164"/>
      <c r="G27" s="164">
        <v>10.84</v>
      </c>
      <c r="H27" s="174"/>
      <c r="I27" s="174"/>
      <c r="J27" s="174"/>
      <c r="M27" s="178"/>
    </row>
    <row r="28" ht="19.5" customHeight="1" spans="1:10">
      <c r="A28" s="175" t="s">
        <v>165</v>
      </c>
      <c r="B28" s="175"/>
      <c r="C28" s="175"/>
      <c r="D28" s="175" t="s">
        <v>166</v>
      </c>
      <c r="E28" s="164">
        <f t="shared" si="0"/>
        <v>28.55</v>
      </c>
      <c r="F28" s="164">
        <v>28.55</v>
      </c>
      <c r="G28" s="164"/>
      <c r="H28" s="174"/>
      <c r="I28" s="174"/>
      <c r="J28" s="174"/>
    </row>
    <row r="29" ht="19.5" customHeight="1" spans="1:10">
      <c r="A29" s="175" t="s">
        <v>167</v>
      </c>
      <c r="B29" s="175"/>
      <c r="C29" s="175"/>
      <c r="D29" s="175" t="s">
        <v>168</v>
      </c>
      <c r="E29" s="164">
        <f t="shared" si="0"/>
        <v>28.55</v>
      </c>
      <c r="F29" s="164">
        <v>28.55</v>
      </c>
      <c r="G29" s="164"/>
      <c r="H29" s="174"/>
      <c r="I29" s="174"/>
      <c r="J29" s="174"/>
    </row>
    <row r="30" ht="19.5" customHeight="1" spans="1:10">
      <c r="A30" s="175" t="s">
        <v>169</v>
      </c>
      <c r="B30" s="175"/>
      <c r="C30" s="175"/>
      <c r="D30" s="175" t="s">
        <v>170</v>
      </c>
      <c r="E30" s="164">
        <f t="shared" si="0"/>
        <v>3.81</v>
      </c>
      <c r="F30" s="164">
        <v>3.81</v>
      </c>
      <c r="G30" s="164"/>
      <c r="H30" s="174"/>
      <c r="I30" s="174"/>
      <c r="J30" s="174"/>
    </row>
    <row r="31" ht="19.5" customHeight="1" spans="1:10">
      <c r="A31" s="175" t="s">
        <v>171</v>
      </c>
      <c r="B31" s="175"/>
      <c r="C31" s="175"/>
      <c r="D31" s="175" t="s">
        <v>170</v>
      </c>
      <c r="E31" s="164">
        <f t="shared" si="0"/>
        <v>3.81</v>
      </c>
      <c r="F31" s="164">
        <v>3.81</v>
      </c>
      <c r="G31" s="164"/>
      <c r="H31" s="174"/>
      <c r="I31" s="174"/>
      <c r="J31" s="174"/>
    </row>
    <row r="32" ht="19.5" customHeight="1" spans="1:10">
      <c r="A32" s="175" t="s">
        <v>172</v>
      </c>
      <c r="B32" s="175"/>
      <c r="C32" s="175"/>
      <c r="D32" s="175" t="s">
        <v>173</v>
      </c>
      <c r="E32" s="164">
        <f t="shared" si="0"/>
        <v>123.58</v>
      </c>
      <c r="F32" s="164">
        <v>108.82</v>
      </c>
      <c r="G32" s="164">
        <v>14.76</v>
      </c>
      <c r="H32" s="174"/>
      <c r="I32" s="174"/>
      <c r="J32" s="174"/>
    </row>
    <row r="33" ht="19.5" customHeight="1" spans="1:10">
      <c r="A33" s="175" t="s">
        <v>174</v>
      </c>
      <c r="B33" s="175"/>
      <c r="C33" s="175"/>
      <c r="D33" s="175" t="s">
        <v>175</v>
      </c>
      <c r="E33" s="164">
        <f t="shared" si="0"/>
        <v>14.76</v>
      </c>
      <c r="F33" s="164"/>
      <c r="G33" s="164">
        <v>14.76</v>
      </c>
      <c r="H33" s="174"/>
      <c r="I33" s="174"/>
      <c r="J33" s="174"/>
    </row>
    <row r="34" ht="19.5" customHeight="1" spans="1:10">
      <c r="A34" s="175" t="s">
        <v>176</v>
      </c>
      <c r="B34" s="175"/>
      <c r="C34" s="175"/>
      <c r="D34" s="175" t="s">
        <v>177</v>
      </c>
      <c r="E34" s="164">
        <f t="shared" si="0"/>
        <v>14.76</v>
      </c>
      <c r="F34" s="164"/>
      <c r="G34" s="164">
        <v>14.76</v>
      </c>
      <c r="H34" s="174"/>
      <c r="I34" s="174"/>
      <c r="J34" s="174"/>
    </row>
    <row r="35" ht="19.5" customHeight="1" spans="1:10">
      <c r="A35" s="175" t="s">
        <v>178</v>
      </c>
      <c r="B35" s="175"/>
      <c r="C35" s="175"/>
      <c r="D35" s="175" t="s">
        <v>179</v>
      </c>
      <c r="E35" s="164">
        <f t="shared" si="0"/>
        <v>108.82</v>
      </c>
      <c r="F35" s="164">
        <v>108.82</v>
      </c>
      <c r="G35" s="164"/>
      <c r="H35" s="174"/>
      <c r="I35" s="174"/>
      <c r="J35" s="174"/>
    </row>
    <row r="36" ht="19.5" customHeight="1" spans="1:10">
      <c r="A36" s="175" t="s">
        <v>180</v>
      </c>
      <c r="B36" s="175"/>
      <c r="C36" s="175"/>
      <c r="D36" s="175" t="s">
        <v>181</v>
      </c>
      <c r="E36" s="164">
        <f t="shared" si="0"/>
        <v>40.36</v>
      </c>
      <c r="F36" s="164">
        <v>40.36</v>
      </c>
      <c r="G36" s="164"/>
      <c r="H36" s="174"/>
      <c r="I36" s="174"/>
      <c r="J36" s="174"/>
    </row>
    <row r="37" ht="19.5" customHeight="1" spans="1:10">
      <c r="A37" s="175" t="s">
        <v>182</v>
      </c>
      <c r="B37" s="175"/>
      <c r="C37" s="175"/>
      <c r="D37" s="175" t="s">
        <v>183</v>
      </c>
      <c r="E37" s="164">
        <f t="shared" si="0"/>
        <v>66.76</v>
      </c>
      <c r="F37" s="164">
        <v>66.76</v>
      </c>
      <c r="G37" s="164"/>
      <c r="H37" s="174"/>
      <c r="I37" s="174"/>
      <c r="J37" s="174"/>
    </row>
    <row r="38" ht="19.5" customHeight="1" spans="1:10">
      <c r="A38" s="175" t="s">
        <v>184</v>
      </c>
      <c r="B38" s="175"/>
      <c r="C38" s="175"/>
      <c r="D38" s="175" t="s">
        <v>185</v>
      </c>
      <c r="E38" s="164">
        <f t="shared" si="0"/>
        <v>1.7</v>
      </c>
      <c r="F38" s="164">
        <v>1.7</v>
      </c>
      <c r="G38" s="164"/>
      <c r="H38" s="174"/>
      <c r="I38" s="174"/>
      <c r="J38" s="174"/>
    </row>
    <row r="39" ht="19.5" customHeight="1" spans="1:10">
      <c r="A39" s="175" t="s">
        <v>186</v>
      </c>
      <c r="B39" s="175"/>
      <c r="C39" s="175"/>
      <c r="D39" s="175" t="s">
        <v>187</v>
      </c>
      <c r="E39" s="164">
        <f t="shared" si="0"/>
        <v>100</v>
      </c>
      <c r="F39" s="164"/>
      <c r="G39" s="164">
        <v>100</v>
      </c>
      <c r="H39" s="174"/>
      <c r="I39" s="174"/>
      <c r="J39" s="174"/>
    </row>
    <row r="40" ht="19.5" customHeight="1" spans="1:10">
      <c r="A40" s="175" t="s">
        <v>191</v>
      </c>
      <c r="B40" s="175"/>
      <c r="C40" s="175"/>
      <c r="D40" s="175" t="s">
        <v>192</v>
      </c>
      <c r="E40" s="164">
        <f t="shared" si="0"/>
        <v>100</v>
      </c>
      <c r="F40" s="164"/>
      <c r="G40" s="164">
        <v>100</v>
      </c>
      <c r="H40" s="174"/>
      <c r="I40" s="174"/>
      <c r="J40" s="174"/>
    </row>
    <row r="41" ht="19.5" customHeight="1" spans="1:10">
      <c r="A41" s="175" t="s">
        <v>193</v>
      </c>
      <c r="B41" s="175"/>
      <c r="C41" s="175"/>
      <c r="D41" s="175" t="s">
        <v>194</v>
      </c>
      <c r="E41" s="164">
        <f t="shared" si="0"/>
        <v>100</v>
      </c>
      <c r="F41" s="164"/>
      <c r="G41" s="164">
        <v>100</v>
      </c>
      <c r="H41" s="174"/>
      <c r="I41" s="174"/>
      <c r="J41" s="174"/>
    </row>
    <row r="42" ht="19.5" customHeight="1" spans="1:10">
      <c r="A42" s="175" t="s">
        <v>195</v>
      </c>
      <c r="B42" s="175"/>
      <c r="C42" s="175"/>
      <c r="D42" s="175" t="s">
        <v>196</v>
      </c>
      <c r="E42" s="164">
        <f t="shared" si="0"/>
        <v>751.48</v>
      </c>
      <c r="F42" s="164">
        <v>711.48</v>
      </c>
      <c r="G42" s="164">
        <v>40</v>
      </c>
      <c r="H42" s="174"/>
      <c r="I42" s="174"/>
      <c r="J42" s="174"/>
    </row>
    <row r="43" ht="19.5" customHeight="1" spans="1:10">
      <c r="A43" s="175" t="s">
        <v>197</v>
      </c>
      <c r="B43" s="175"/>
      <c r="C43" s="175"/>
      <c r="D43" s="175" t="s">
        <v>198</v>
      </c>
      <c r="E43" s="164">
        <f t="shared" si="0"/>
        <v>711.48</v>
      </c>
      <c r="F43" s="164">
        <v>711.48</v>
      </c>
      <c r="G43" s="164"/>
      <c r="H43" s="174"/>
      <c r="I43" s="174"/>
      <c r="J43" s="174"/>
    </row>
    <row r="44" ht="19.5" customHeight="1" spans="1:10">
      <c r="A44" s="175" t="s">
        <v>199</v>
      </c>
      <c r="B44" s="175"/>
      <c r="C44" s="175"/>
      <c r="D44" s="175" t="s">
        <v>200</v>
      </c>
      <c r="E44" s="164">
        <f t="shared" si="0"/>
        <v>711.48</v>
      </c>
      <c r="F44" s="164">
        <v>711.48</v>
      </c>
      <c r="G44" s="164"/>
      <c r="H44" s="174"/>
      <c r="I44" s="174"/>
      <c r="J44" s="174"/>
    </row>
    <row r="45" ht="19.5" customHeight="1" spans="1:10">
      <c r="A45" s="175" t="s">
        <v>201</v>
      </c>
      <c r="B45" s="175"/>
      <c r="C45" s="175"/>
      <c r="D45" s="175" t="s">
        <v>202</v>
      </c>
      <c r="E45" s="164">
        <f t="shared" si="0"/>
        <v>40</v>
      </c>
      <c r="F45" s="164"/>
      <c r="G45" s="164">
        <v>40</v>
      </c>
      <c r="H45" s="174"/>
      <c r="I45" s="174"/>
      <c r="J45" s="174"/>
    </row>
    <row r="46" ht="19.5" customHeight="1" spans="1:10">
      <c r="A46" s="175" t="s">
        <v>203</v>
      </c>
      <c r="B46" s="175"/>
      <c r="C46" s="175"/>
      <c r="D46" s="175" t="s">
        <v>204</v>
      </c>
      <c r="E46" s="164">
        <f t="shared" si="0"/>
        <v>40</v>
      </c>
      <c r="F46" s="164"/>
      <c r="G46" s="164">
        <v>40</v>
      </c>
      <c r="H46" s="174"/>
      <c r="I46" s="174"/>
      <c r="J46" s="174"/>
    </row>
    <row r="47" ht="19.5" customHeight="1" spans="1:10">
      <c r="A47" s="175" t="s">
        <v>205</v>
      </c>
      <c r="B47" s="175"/>
      <c r="C47" s="175"/>
      <c r="D47" s="175" t="s">
        <v>206</v>
      </c>
      <c r="E47" s="164">
        <f t="shared" si="0"/>
        <v>130.07</v>
      </c>
      <c r="F47" s="164">
        <v>130.07</v>
      </c>
      <c r="G47" s="164"/>
      <c r="H47" s="174"/>
      <c r="I47" s="174"/>
      <c r="J47" s="174"/>
    </row>
    <row r="48" ht="19.5" customHeight="1" spans="1:10">
      <c r="A48" s="175" t="s">
        <v>207</v>
      </c>
      <c r="B48" s="175"/>
      <c r="C48" s="175"/>
      <c r="D48" s="175" t="s">
        <v>208</v>
      </c>
      <c r="E48" s="164">
        <f t="shared" si="0"/>
        <v>130.07</v>
      </c>
      <c r="F48" s="164">
        <v>130.07</v>
      </c>
      <c r="G48" s="164"/>
      <c r="H48" s="174"/>
      <c r="I48" s="174"/>
      <c r="J48" s="174"/>
    </row>
    <row r="49" ht="19.5" customHeight="1" spans="1:10">
      <c r="A49" s="175" t="s">
        <v>209</v>
      </c>
      <c r="B49" s="175"/>
      <c r="C49" s="175"/>
      <c r="D49" s="175" t="s">
        <v>210</v>
      </c>
      <c r="E49" s="164">
        <f t="shared" si="0"/>
        <v>130.07</v>
      </c>
      <c r="F49" s="164">
        <v>130.07</v>
      </c>
      <c r="G49" s="164"/>
      <c r="H49" s="174"/>
      <c r="I49" s="174"/>
      <c r="J49" s="174"/>
    </row>
    <row r="50" ht="19.5" customHeight="1" spans="1:10">
      <c r="A50" s="175" t="s">
        <v>211</v>
      </c>
      <c r="B50" s="175"/>
      <c r="C50" s="175"/>
      <c r="D50" s="175" t="s">
        <v>212</v>
      </c>
      <c r="E50" s="164">
        <f t="shared" si="0"/>
        <v>2.2</v>
      </c>
      <c r="F50" s="164"/>
      <c r="G50" s="164">
        <v>2.2</v>
      </c>
      <c r="H50" s="174"/>
      <c r="I50" s="174"/>
      <c r="J50" s="174"/>
    </row>
    <row r="51" ht="19.5" customHeight="1" spans="1:10">
      <c r="A51" s="175" t="s">
        <v>213</v>
      </c>
      <c r="B51" s="175"/>
      <c r="C51" s="175"/>
      <c r="D51" s="175" t="s">
        <v>214</v>
      </c>
      <c r="E51" s="164">
        <f t="shared" si="0"/>
        <v>2.2</v>
      </c>
      <c r="F51" s="164"/>
      <c r="G51" s="164">
        <v>2.2</v>
      </c>
      <c r="H51" s="174"/>
      <c r="I51" s="174"/>
      <c r="J51" s="174"/>
    </row>
    <row r="52" ht="19.5" customHeight="1" spans="1:10">
      <c r="A52" s="175" t="s">
        <v>215</v>
      </c>
      <c r="B52" s="175"/>
      <c r="C52" s="175"/>
      <c r="D52" s="175" t="s">
        <v>216</v>
      </c>
      <c r="E52" s="164">
        <f t="shared" si="0"/>
        <v>2.2</v>
      </c>
      <c r="F52" s="164"/>
      <c r="G52" s="164">
        <v>2.2</v>
      </c>
      <c r="H52" s="174"/>
      <c r="I52" s="174"/>
      <c r="J52" s="174"/>
    </row>
    <row r="53" ht="19.5" customHeight="1" spans="1:10">
      <c r="A53" s="175" t="s">
        <v>225</v>
      </c>
      <c r="B53" s="175"/>
      <c r="C53" s="175"/>
      <c r="D53" s="175"/>
      <c r="E53" s="175"/>
      <c r="F53" s="175"/>
      <c r="G53" s="175"/>
      <c r="H53" s="175"/>
      <c r="I53" s="175"/>
      <c r="J53" s="175"/>
    </row>
  </sheetData>
  <mergeCells count="5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G31" sqref="G31"/>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4.77777777777778" customWidth="1"/>
    <col min="6" max="9" width="18.7777777777778" customWidth="1"/>
  </cols>
  <sheetData>
    <row r="1" ht="28.2" spans="4:4">
      <c r="D1" s="173" t="s">
        <v>226</v>
      </c>
    </row>
    <row r="2" ht="15.6" spans="9:9">
      <c r="I2" s="159" t="s">
        <v>227</v>
      </c>
    </row>
    <row r="3" ht="15.6" spans="1:9">
      <c r="A3" s="159" t="s">
        <v>2</v>
      </c>
      <c r="I3" s="159" t="s">
        <v>3</v>
      </c>
    </row>
    <row r="4" ht="19.5" customHeight="1" spans="1:9">
      <c r="A4" s="160" t="s">
        <v>228</v>
      </c>
      <c r="B4" s="160"/>
      <c r="C4" s="160"/>
      <c r="D4" s="160" t="s">
        <v>229</v>
      </c>
      <c r="E4" s="160"/>
      <c r="F4" s="160"/>
      <c r="G4" s="160"/>
      <c r="H4" s="160"/>
      <c r="I4" s="160"/>
    </row>
    <row r="5" ht="19.5" customHeight="1" spans="1:9">
      <c r="A5" s="167" t="s">
        <v>230</v>
      </c>
      <c r="B5" s="167" t="s">
        <v>7</v>
      </c>
      <c r="C5" s="167" t="s">
        <v>231</v>
      </c>
      <c r="D5" s="167" t="s">
        <v>232</v>
      </c>
      <c r="E5" s="167" t="s">
        <v>7</v>
      </c>
      <c r="F5" s="160" t="s">
        <v>129</v>
      </c>
      <c r="G5" s="167" t="s">
        <v>233</v>
      </c>
      <c r="H5" s="167" t="s">
        <v>234</v>
      </c>
      <c r="I5" s="167" t="s">
        <v>235</v>
      </c>
    </row>
    <row r="6" ht="19.5" customHeight="1" spans="1:9">
      <c r="A6" s="167"/>
      <c r="B6" s="167"/>
      <c r="C6" s="167"/>
      <c r="D6" s="167"/>
      <c r="E6" s="167"/>
      <c r="F6" s="160" t="s">
        <v>124</v>
      </c>
      <c r="G6" s="167" t="s">
        <v>233</v>
      </c>
      <c r="H6" s="167"/>
      <c r="I6" s="167"/>
    </row>
    <row r="7" ht="19.5" customHeight="1" spans="1:9">
      <c r="A7" s="160" t="s">
        <v>236</v>
      </c>
      <c r="B7" s="160"/>
      <c r="C7" s="160" t="s">
        <v>11</v>
      </c>
      <c r="D7" s="160" t="s">
        <v>236</v>
      </c>
      <c r="E7" s="160"/>
      <c r="F7" s="160" t="s">
        <v>12</v>
      </c>
      <c r="G7" s="160" t="s">
        <v>20</v>
      </c>
      <c r="H7" s="160" t="s">
        <v>24</v>
      </c>
      <c r="I7" s="160" t="s">
        <v>28</v>
      </c>
    </row>
    <row r="8" ht="19.5" customHeight="1" spans="1:9">
      <c r="A8" s="161" t="s">
        <v>237</v>
      </c>
      <c r="B8" s="160" t="s">
        <v>11</v>
      </c>
      <c r="C8" s="164">
        <v>2839.25</v>
      </c>
      <c r="D8" s="161" t="s">
        <v>14</v>
      </c>
      <c r="E8" s="160" t="s">
        <v>22</v>
      </c>
      <c r="F8" s="164">
        <f>G8+H8+I8</f>
        <v>1583.83</v>
      </c>
      <c r="G8" s="164">
        <v>1583.83</v>
      </c>
      <c r="H8" s="164"/>
      <c r="I8" s="164"/>
    </row>
    <row r="9" ht="19.5" customHeight="1" spans="1:9">
      <c r="A9" s="161" t="s">
        <v>238</v>
      </c>
      <c r="B9" s="160" t="s">
        <v>12</v>
      </c>
      <c r="C9" s="164">
        <v>100</v>
      </c>
      <c r="D9" s="161" t="s">
        <v>17</v>
      </c>
      <c r="E9" s="160" t="s">
        <v>26</v>
      </c>
      <c r="F9" s="164"/>
      <c r="G9" s="164"/>
      <c r="H9" s="164"/>
      <c r="I9" s="164"/>
    </row>
    <row r="10" ht="19.5" customHeight="1" spans="1:9">
      <c r="A10" s="161" t="s">
        <v>239</v>
      </c>
      <c r="B10" s="160" t="s">
        <v>20</v>
      </c>
      <c r="C10" s="164">
        <v>2.2</v>
      </c>
      <c r="D10" s="161" t="s">
        <v>21</v>
      </c>
      <c r="E10" s="160" t="s">
        <v>30</v>
      </c>
      <c r="F10" s="164"/>
      <c r="G10" s="164"/>
      <c r="H10" s="164"/>
      <c r="I10" s="164"/>
    </row>
    <row r="11" ht="19.5" customHeight="1" spans="1:9">
      <c r="A11" s="161"/>
      <c r="B11" s="160" t="s">
        <v>24</v>
      </c>
      <c r="C11" s="164"/>
      <c r="D11" s="161" t="s">
        <v>25</v>
      </c>
      <c r="E11" s="160" t="s">
        <v>34</v>
      </c>
      <c r="F11" s="164"/>
      <c r="G11" s="164"/>
      <c r="H11" s="164"/>
      <c r="I11" s="164"/>
    </row>
    <row r="12" ht="19.5" customHeight="1" spans="1:9">
      <c r="A12" s="161"/>
      <c r="B12" s="160" t="s">
        <v>28</v>
      </c>
      <c r="C12" s="164"/>
      <c r="D12" s="161" t="s">
        <v>29</v>
      </c>
      <c r="E12" s="160" t="s">
        <v>38</v>
      </c>
      <c r="F12" s="164"/>
      <c r="G12" s="164"/>
      <c r="H12" s="164"/>
      <c r="I12" s="164"/>
    </row>
    <row r="13" ht="19.5" customHeight="1" spans="1:9">
      <c r="A13" s="161"/>
      <c r="B13" s="160" t="s">
        <v>32</v>
      </c>
      <c r="C13" s="164"/>
      <c r="D13" s="161" t="s">
        <v>33</v>
      </c>
      <c r="E13" s="160" t="s">
        <v>42</v>
      </c>
      <c r="F13" s="164"/>
      <c r="G13" s="164"/>
      <c r="H13" s="164"/>
      <c r="I13" s="164"/>
    </row>
    <row r="14" ht="19.5" customHeight="1" spans="1:9">
      <c r="A14" s="161"/>
      <c r="B14" s="160" t="s">
        <v>36</v>
      </c>
      <c r="C14" s="164"/>
      <c r="D14" s="161" t="s">
        <v>37</v>
      </c>
      <c r="E14" s="160" t="s">
        <v>45</v>
      </c>
      <c r="F14" s="164">
        <f>G14+H14+I14</f>
        <v>12.8</v>
      </c>
      <c r="G14" s="164">
        <v>12.8</v>
      </c>
      <c r="H14" s="164"/>
      <c r="I14" s="164"/>
    </row>
    <row r="15" ht="19.5" customHeight="1" spans="1:9">
      <c r="A15" s="161"/>
      <c r="B15" s="160" t="s">
        <v>40</v>
      </c>
      <c r="C15" s="164"/>
      <c r="D15" s="161" t="s">
        <v>41</v>
      </c>
      <c r="E15" s="160" t="s">
        <v>48</v>
      </c>
      <c r="F15" s="164">
        <f>G15+H15+I15</f>
        <v>237.49</v>
      </c>
      <c r="G15" s="164">
        <v>237.49</v>
      </c>
      <c r="H15" s="164"/>
      <c r="I15" s="164"/>
    </row>
    <row r="16" ht="19.5" customHeight="1" spans="1:9">
      <c r="A16" s="161"/>
      <c r="B16" s="160" t="s">
        <v>43</v>
      </c>
      <c r="C16" s="164"/>
      <c r="D16" s="161" t="s">
        <v>44</v>
      </c>
      <c r="E16" s="160" t="s">
        <v>51</v>
      </c>
      <c r="F16" s="164">
        <f>G16+H16+I16</f>
        <v>123.58</v>
      </c>
      <c r="G16" s="164">
        <v>123.58</v>
      </c>
      <c r="H16" s="164"/>
      <c r="I16" s="164"/>
    </row>
    <row r="17" ht="19.5" customHeight="1" spans="1:9">
      <c r="A17" s="161"/>
      <c r="B17" s="160" t="s">
        <v>46</v>
      </c>
      <c r="C17" s="164"/>
      <c r="D17" s="161" t="s">
        <v>47</v>
      </c>
      <c r="E17" s="160" t="s">
        <v>54</v>
      </c>
      <c r="F17" s="164"/>
      <c r="G17" s="164"/>
      <c r="H17" s="164"/>
      <c r="I17" s="164"/>
    </row>
    <row r="18" ht="19.5" customHeight="1" spans="1:9">
      <c r="A18" s="161"/>
      <c r="B18" s="160" t="s">
        <v>49</v>
      </c>
      <c r="C18" s="164"/>
      <c r="D18" s="161" t="s">
        <v>50</v>
      </c>
      <c r="E18" s="160" t="s">
        <v>57</v>
      </c>
      <c r="F18" s="164">
        <f>G18+H18+I18</f>
        <v>100</v>
      </c>
      <c r="G18" s="164"/>
      <c r="H18" s="164">
        <v>100</v>
      </c>
      <c r="I18" s="164"/>
    </row>
    <row r="19" ht="19.5" customHeight="1" spans="1:9">
      <c r="A19" s="161"/>
      <c r="B19" s="160" t="s">
        <v>52</v>
      </c>
      <c r="C19" s="164"/>
      <c r="D19" s="161" t="s">
        <v>53</v>
      </c>
      <c r="E19" s="160" t="s">
        <v>60</v>
      </c>
      <c r="F19" s="164">
        <f>G19+H19+I19</f>
        <v>751.48</v>
      </c>
      <c r="G19" s="164">
        <v>751.48</v>
      </c>
      <c r="H19" s="164"/>
      <c r="I19" s="164"/>
    </row>
    <row r="20" ht="19.5" customHeight="1" spans="1:9">
      <c r="A20" s="161"/>
      <c r="B20" s="160" t="s">
        <v>55</v>
      </c>
      <c r="C20" s="164"/>
      <c r="D20" s="161" t="s">
        <v>56</v>
      </c>
      <c r="E20" s="160" t="s">
        <v>63</v>
      </c>
      <c r="F20" s="164"/>
      <c r="G20" s="164"/>
      <c r="H20" s="164"/>
      <c r="I20" s="164"/>
    </row>
    <row r="21" ht="19.5" customHeight="1" spans="1:9">
      <c r="A21" s="161"/>
      <c r="B21" s="160" t="s">
        <v>58</v>
      </c>
      <c r="C21" s="164"/>
      <c r="D21" s="161" t="s">
        <v>59</v>
      </c>
      <c r="E21" s="160" t="s">
        <v>66</v>
      </c>
      <c r="F21" s="164"/>
      <c r="G21" s="164"/>
      <c r="H21" s="164"/>
      <c r="I21" s="164"/>
    </row>
    <row r="22" ht="19.5" customHeight="1" spans="1:9">
      <c r="A22" s="161"/>
      <c r="B22" s="160" t="s">
        <v>61</v>
      </c>
      <c r="C22" s="164"/>
      <c r="D22" s="161" t="s">
        <v>62</v>
      </c>
      <c r="E22" s="160" t="s">
        <v>69</v>
      </c>
      <c r="F22" s="164"/>
      <c r="G22" s="164"/>
      <c r="H22" s="164"/>
      <c r="I22" s="164"/>
    </row>
    <row r="23" ht="19.5" customHeight="1" spans="1:9">
      <c r="A23" s="161"/>
      <c r="B23" s="160" t="s">
        <v>64</v>
      </c>
      <c r="C23" s="164"/>
      <c r="D23" s="161" t="s">
        <v>65</v>
      </c>
      <c r="E23" s="160" t="s">
        <v>72</v>
      </c>
      <c r="F23" s="164"/>
      <c r="G23" s="164"/>
      <c r="H23" s="164"/>
      <c r="I23" s="164"/>
    </row>
    <row r="24" ht="19.5" customHeight="1" spans="1:9">
      <c r="A24" s="161"/>
      <c r="B24" s="160" t="s">
        <v>67</v>
      </c>
      <c r="C24" s="164"/>
      <c r="D24" s="161" t="s">
        <v>68</v>
      </c>
      <c r="E24" s="160" t="s">
        <v>75</v>
      </c>
      <c r="F24" s="164"/>
      <c r="G24" s="164"/>
      <c r="H24" s="164"/>
      <c r="I24" s="164"/>
    </row>
    <row r="25" ht="19.5" customHeight="1" spans="1:9">
      <c r="A25" s="161"/>
      <c r="B25" s="160" t="s">
        <v>70</v>
      </c>
      <c r="C25" s="164"/>
      <c r="D25" s="161" t="s">
        <v>71</v>
      </c>
      <c r="E25" s="160" t="s">
        <v>78</v>
      </c>
      <c r="F25" s="164"/>
      <c r="G25" s="164"/>
      <c r="H25" s="164"/>
      <c r="I25" s="164"/>
    </row>
    <row r="26" ht="19.5" customHeight="1" spans="1:9">
      <c r="A26" s="161"/>
      <c r="B26" s="160" t="s">
        <v>73</v>
      </c>
      <c r="C26" s="164"/>
      <c r="D26" s="161" t="s">
        <v>74</v>
      </c>
      <c r="E26" s="160" t="s">
        <v>81</v>
      </c>
      <c r="F26" s="164">
        <f>G26+H26+I26</f>
        <v>130.07</v>
      </c>
      <c r="G26" s="164">
        <v>130.07</v>
      </c>
      <c r="H26" s="164"/>
      <c r="I26" s="164"/>
    </row>
    <row r="27" ht="19.5" customHeight="1" spans="1:9">
      <c r="A27" s="161"/>
      <c r="B27" s="160" t="s">
        <v>76</v>
      </c>
      <c r="C27" s="164"/>
      <c r="D27" s="161" t="s">
        <v>77</v>
      </c>
      <c r="E27" s="160" t="s">
        <v>84</v>
      </c>
      <c r="F27" s="164"/>
      <c r="G27" s="164"/>
      <c r="H27" s="164"/>
      <c r="I27" s="164"/>
    </row>
    <row r="28" ht="19.5" customHeight="1" spans="1:9">
      <c r="A28" s="161"/>
      <c r="B28" s="160" t="s">
        <v>79</v>
      </c>
      <c r="C28" s="164"/>
      <c r="D28" s="161" t="s">
        <v>80</v>
      </c>
      <c r="E28" s="160" t="s">
        <v>87</v>
      </c>
      <c r="F28" s="164">
        <f>G28+H28+I28</f>
        <v>2.2</v>
      </c>
      <c r="G28" s="164"/>
      <c r="H28" s="164"/>
      <c r="I28" s="164">
        <v>2.2</v>
      </c>
    </row>
    <row r="29" ht="19.5" customHeight="1" spans="1:9">
      <c r="A29" s="161"/>
      <c r="B29" s="160" t="s">
        <v>82</v>
      </c>
      <c r="C29" s="164"/>
      <c r="D29" s="161" t="s">
        <v>83</v>
      </c>
      <c r="E29" s="160" t="s">
        <v>90</v>
      </c>
      <c r="F29" s="164"/>
      <c r="G29" s="164"/>
      <c r="H29" s="164"/>
      <c r="I29" s="164"/>
    </row>
    <row r="30" ht="19.5" customHeight="1" spans="1:9">
      <c r="A30" s="161"/>
      <c r="B30" s="160" t="s">
        <v>85</v>
      </c>
      <c r="C30" s="164"/>
      <c r="D30" s="161" t="s">
        <v>86</v>
      </c>
      <c r="E30" s="160" t="s">
        <v>93</v>
      </c>
      <c r="F30" s="164"/>
      <c r="G30" s="164"/>
      <c r="H30" s="164"/>
      <c r="I30" s="164"/>
    </row>
    <row r="31" ht="19.5" customHeight="1" spans="1:9">
      <c r="A31" s="161"/>
      <c r="B31" s="160" t="s">
        <v>88</v>
      </c>
      <c r="C31" s="164"/>
      <c r="D31" s="161" t="s">
        <v>89</v>
      </c>
      <c r="E31" s="160" t="s">
        <v>96</v>
      </c>
      <c r="F31" s="164"/>
      <c r="G31" s="164"/>
      <c r="H31" s="164"/>
      <c r="I31" s="164"/>
    </row>
    <row r="32" ht="19.5" customHeight="1" spans="1:9">
      <c r="A32" s="161"/>
      <c r="B32" s="160" t="s">
        <v>91</v>
      </c>
      <c r="C32" s="164"/>
      <c r="D32" s="161" t="s">
        <v>92</v>
      </c>
      <c r="E32" s="160" t="s">
        <v>100</v>
      </c>
      <c r="F32" s="164"/>
      <c r="G32" s="164"/>
      <c r="H32" s="164"/>
      <c r="I32" s="164"/>
    </row>
    <row r="33" ht="19.5" customHeight="1" spans="1:9">
      <c r="A33" s="161"/>
      <c r="B33" s="160" t="s">
        <v>94</v>
      </c>
      <c r="C33" s="164"/>
      <c r="D33" s="161" t="s">
        <v>95</v>
      </c>
      <c r="E33" s="160" t="s">
        <v>104</v>
      </c>
      <c r="F33" s="164"/>
      <c r="G33" s="164"/>
      <c r="H33" s="164"/>
      <c r="I33" s="164"/>
    </row>
    <row r="34" ht="19.5" customHeight="1" spans="1:9">
      <c r="A34" s="160" t="s">
        <v>97</v>
      </c>
      <c r="B34" s="160" t="s">
        <v>98</v>
      </c>
      <c r="C34" s="164">
        <v>2941.45</v>
      </c>
      <c r="D34" s="160" t="s">
        <v>99</v>
      </c>
      <c r="E34" s="160" t="s">
        <v>108</v>
      </c>
      <c r="F34" s="164">
        <f>SUM(F8:F33)</f>
        <v>2941.45</v>
      </c>
      <c r="G34" s="164">
        <f>SUM(G8:G33)</f>
        <v>2839.25</v>
      </c>
      <c r="H34" s="164">
        <f>SUM(H8:H33)</f>
        <v>100</v>
      </c>
      <c r="I34" s="164">
        <f>SUM(I8:I33)</f>
        <v>2.2</v>
      </c>
    </row>
    <row r="35" ht="19.5" customHeight="1" spans="1:9">
      <c r="A35" s="161" t="s">
        <v>240</v>
      </c>
      <c r="B35" s="160" t="s">
        <v>102</v>
      </c>
      <c r="C35" s="164">
        <v>0</v>
      </c>
      <c r="D35" s="161" t="s">
        <v>241</v>
      </c>
      <c r="E35" s="160" t="s">
        <v>111</v>
      </c>
      <c r="F35" s="164">
        <v>0</v>
      </c>
      <c r="G35" s="164">
        <v>0</v>
      </c>
      <c r="H35" s="164">
        <v>0</v>
      </c>
      <c r="I35" s="164">
        <v>0</v>
      </c>
    </row>
    <row r="36" ht="19.5" customHeight="1" spans="1:9">
      <c r="A36" s="161" t="s">
        <v>237</v>
      </c>
      <c r="B36" s="160" t="s">
        <v>106</v>
      </c>
      <c r="C36" s="164">
        <v>0</v>
      </c>
      <c r="D36" s="161"/>
      <c r="E36" s="160" t="s">
        <v>242</v>
      </c>
      <c r="F36" s="164"/>
      <c r="G36" s="164"/>
      <c r="H36" s="164"/>
      <c r="I36" s="164"/>
    </row>
    <row r="37" ht="19.5" customHeight="1" spans="1:9">
      <c r="A37" s="161" t="s">
        <v>238</v>
      </c>
      <c r="B37" s="160" t="s">
        <v>110</v>
      </c>
      <c r="C37" s="164">
        <v>0</v>
      </c>
      <c r="D37" s="160"/>
      <c r="E37" s="160" t="s">
        <v>243</v>
      </c>
      <c r="F37" s="164"/>
      <c r="G37" s="164"/>
      <c r="H37" s="164"/>
      <c r="I37" s="164"/>
    </row>
    <row r="38" ht="19.5" customHeight="1" spans="1:9">
      <c r="A38" s="161" t="s">
        <v>239</v>
      </c>
      <c r="B38" s="160" t="s">
        <v>15</v>
      </c>
      <c r="C38" s="164">
        <v>0</v>
      </c>
      <c r="D38" s="161"/>
      <c r="E38" s="160" t="s">
        <v>244</v>
      </c>
      <c r="F38" s="164"/>
      <c r="G38" s="164"/>
      <c r="H38" s="164"/>
      <c r="I38" s="164"/>
    </row>
    <row r="39" ht="19.5" customHeight="1" spans="1:9">
      <c r="A39" s="160" t="s">
        <v>109</v>
      </c>
      <c r="B39" s="160" t="s">
        <v>18</v>
      </c>
      <c r="C39" s="164">
        <v>2941.45</v>
      </c>
      <c r="D39" s="160" t="s">
        <v>109</v>
      </c>
      <c r="E39" s="160" t="s">
        <v>245</v>
      </c>
      <c r="F39" s="164">
        <f>F34</f>
        <v>2941.45</v>
      </c>
      <c r="G39" s="164">
        <f>G34</f>
        <v>2839.25</v>
      </c>
      <c r="H39" s="164">
        <f>H34</f>
        <v>100</v>
      </c>
      <c r="I39" s="164">
        <f>I34</f>
        <v>2.2</v>
      </c>
    </row>
    <row r="40" ht="19.5" customHeight="1" spans="1:9">
      <c r="A40" s="175" t="s">
        <v>246</v>
      </c>
      <c r="B40" s="175"/>
      <c r="C40" s="175"/>
      <c r="D40" s="175"/>
      <c r="E40" s="175"/>
      <c r="F40" s="175"/>
      <c r="G40" s="175"/>
      <c r="H40" s="175"/>
      <c r="I40" s="1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8"/>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4.4"/>
  <cols>
    <col min="1" max="3" width="2.77777777777778" customWidth="1"/>
    <col min="4" max="4" width="33.8796296296296"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73" t="s">
        <v>247</v>
      </c>
    </row>
    <row r="2" ht="15.6" spans="20:20">
      <c r="T2" s="159" t="s">
        <v>248</v>
      </c>
    </row>
    <row r="3" ht="15.6" spans="1:20">
      <c r="A3" s="159" t="s">
        <v>2</v>
      </c>
      <c r="T3" s="159" t="s">
        <v>3</v>
      </c>
    </row>
    <row r="4" ht="19.5" customHeight="1" spans="1:20">
      <c r="A4" s="167" t="s">
        <v>6</v>
      </c>
      <c r="B4" s="167"/>
      <c r="C4" s="167"/>
      <c r="D4" s="167"/>
      <c r="E4" s="167" t="s">
        <v>249</v>
      </c>
      <c r="F4" s="167"/>
      <c r="G4" s="167"/>
      <c r="H4" s="167" t="s">
        <v>250</v>
      </c>
      <c r="I4" s="167"/>
      <c r="J4" s="167"/>
      <c r="K4" s="167" t="s">
        <v>251</v>
      </c>
      <c r="L4" s="167"/>
      <c r="M4" s="167"/>
      <c r="N4" s="167"/>
      <c r="O4" s="167"/>
      <c r="P4" s="167" t="s">
        <v>107</v>
      </c>
      <c r="Q4" s="167"/>
      <c r="R4" s="167"/>
      <c r="S4" s="167"/>
      <c r="T4" s="167"/>
    </row>
    <row r="5" ht="19.5" customHeight="1" spans="1:20">
      <c r="A5" s="167" t="s">
        <v>122</v>
      </c>
      <c r="B5" s="167"/>
      <c r="C5" s="167"/>
      <c r="D5" s="167" t="s">
        <v>123</v>
      </c>
      <c r="E5" s="167" t="s">
        <v>129</v>
      </c>
      <c r="F5" s="167" t="s">
        <v>252</v>
      </c>
      <c r="G5" s="167" t="s">
        <v>253</v>
      </c>
      <c r="H5" s="167" t="s">
        <v>129</v>
      </c>
      <c r="I5" s="167" t="s">
        <v>220</v>
      </c>
      <c r="J5" s="167" t="s">
        <v>221</v>
      </c>
      <c r="K5" s="167" t="s">
        <v>129</v>
      </c>
      <c r="L5" s="167" t="s">
        <v>220</v>
      </c>
      <c r="M5" s="167"/>
      <c r="N5" s="167" t="s">
        <v>220</v>
      </c>
      <c r="O5" s="167" t="s">
        <v>221</v>
      </c>
      <c r="P5" s="167" t="s">
        <v>129</v>
      </c>
      <c r="Q5" s="167" t="s">
        <v>252</v>
      </c>
      <c r="R5" s="167" t="s">
        <v>253</v>
      </c>
      <c r="S5" s="167" t="s">
        <v>253</v>
      </c>
      <c r="T5" s="167"/>
    </row>
    <row r="6" ht="19.5" customHeight="1" spans="1:20">
      <c r="A6" s="167"/>
      <c r="B6" s="167"/>
      <c r="C6" s="167"/>
      <c r="D6" s="167"/>
      <c r="E6" s="167"/>
      <c r="F6" s="167"/>
      <c r="G6" s="167" t="s">
        <v>124</v>
      </c>
      <c r="H6" s="167"/>
      <c r="I6" s="167" t="s">
        <v>254</v>
      </c>
      <c r="J6" s="167" t="s">
        <v>124</v>
      </c>
      <c r="K6" s="167"/>
      <c r="L6" s="167" t="s">
        <v>124</v>
      </c>
      <c r="M6" s="167" t="s">
        <v>255</v>
      </c>
      <c r="N6" s="167" t="s">
        <v>254</v>
      </c>
      <c r="O6" s="167" t="s">
        <v>124</v>
      </c>
      <c r="P6" s="167"/>
      <c r="Q6" s="167"/>
      <c r="R6" s="167" t="s">
        <v>124</v>
      </c>
      <c r="S6" s="167" t="s">
        <v>256</v>
      </c>
      <c r="T6" s="167" t="s">
        <v>257</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126</v>
      </c>
      <c r="B8" s="167" t="s">
        <v>127</v>
      </c>
      <c r="C8" s="167" t="s">
        <v>128</v>
      </c>
      <c r="D8" s="167"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67"/>
      <c r="B9" s="167"/>
      <c r="C9" s="167"/>
      <c r="D9" s="167" t="s">
        <v>129</v>
      </c>
      <c r="E9" s="174" t="s">
        <v>130</v>
      </c>
      <c r="F9" s="174" t="s">
        <v>130</v>
      </c>
      <c r="G9" s="174" t="s">
        <v>130</v>
      </c>
      <c r="H9" s="164">
        <f>I9+J9</f>
        <v>2839.25</v>
      </c>
      <c r="I9" s="164">
        <f>I10+I15+I21+I33+I40+I45</f>
        <v>2378.43</v>
      </c>
      <c r="J9" s="164">
        <f>J10+J15+J21+J33+J40+J45</f>
        <v>460.82</v>
      </c>
      <c r="K9" s="164">
        <f>L9+O9</f>
        <v>2839.25</v>
      </c>
      <c r="L9" s="164">
        <f>M9+N9</f>
        <v>2378.43</v>
      </c>
      <c r="M9" s="164">
        <f>M10+M15+M21+M33+M40+M45</f>
        <v>2166.5</v>
      </c>
      <c r="N9" s="164">
        <f>N10+N15+N21+N33+N40+N45</f>
        <v>211.93</v>
      </c>
      <c r="O9" s="164">
        <f>O10+O15+O21+O33+O40+O45</f>
        <v>460.82</v>
      </c>
      <c r="P9" s="174" t="s">
        <v>130</v>
      </c>
      <c r="Q9" s="174" t="s">
        <v>130</v>
      </c>
      <c r="R9" s="174" t="s">
        <v>130</v>
      </c>
      <c r="S9" s="174" t="s">
        <v>130</v>
      </c>
      <c r="T9" s="174" t="s">
        <v>130</v>
      </c>
    </row>
    <row r="10" ht="19.5" customHeight="1" spans="1:20">
      <c r="A10" s="175" t="s">
        <v>131</v>
      </c>
      <c r="B10" s="175"/>
      <c r="C10" s="175"/>
      <c r="D10" s="175" t="s">
        <v>132</v>
      </c>
      <c r="E10" s="174" t="s">
        <v>130</v>
      </c>
      <c r="F10" s="174" t="s">
        <v>130</v>
      </c>
      <c r="G10" s="174" t="s">
        <v>130</v>
      </c>
      <c r="H10" s="164">
        <f t="shared" ref="H10:H47" si="0">I10+J10</f>
        <v>1583.83</v>
      </c>
      <c r="I10" s="164">
        <f>I11+I13</f>
        <v>1201.41</v>
      </c>
      <c r="J10" s="164">
        <f>J11+J13</f>
        <v>382.42</v>
      </c>
      <c r="K10" s="164">
        <f t="shared" ref="K10:K47" si="1">L10+O10</f>
        <v>1583.83</v>
      </c>
      <c r="L10" s="164">
        <f t="shared" ref="L10:L47" si="2">M10+N10</f>
        <v>1201.41</v>
      </c>
      <c r="M10" s="164">
        <f>M11+M13</f>
        <v>1019.96</v>
      </c>
      <c r="N10" s="164">
        <f>N11+N13</f>
        <v>181.45</v>
      </c>
      <c r="O10" s="164">
        <f>O11+O13</f>
        <v>382.42</v>
      </c>
      <c r="P10" s="174" t="s">
        <v>130</v>
      </c>
      <c r="Q10" s="174" t="s">
        <v>130</v>
      </c>
      <c r="R10" s="174" t="s">
        <v>130</v>
      </c>
      <c r="S10" s="174" t="s">
        <v>130</v>
      </c>
      <c r="T10" s="174" t="s">
        <v>130</v>
      </c>
    </row>
    <row r="11" ht="19.5" customHeight="1" spans="1:20">
      <c r="A11" s="175" t="s">
        <v>133</v>
      </c>
      <c r="B11" s="175"/>
      <c r="C11" s="175"/>
      <c r="D11" s="175" t="s">
        <v>134</v>
      </c>
      <c r="E11" s="174" t="s">
        <v>130</v>
      </c>
      <c r="F11" s="174" t="s">
        <v>130</v>
      </c>
      <c r="G11" s="174" t="s">
        <v>130</v>
      </c>
      <c r="H11" s="164">
        <f t="shared" si="0"/>
        <v>1547.68</v>
      </c>
      <c r="I11" s="164">
        <v>1165.26</v>
      </c>
      <c r="J11" s="164">
        <v>382.42</v>
      </c>
      <c r="K11" s="164">
        <f t="shared" si="1"/>
        <v>1547.68</v>
      </c>
      <c r="L11" s="164">
        <f t="shared" si="2"/>
        <v>1165.26</v>
      </c>
      <c r="M11" s="164">
        <v>988.26</v>
      </c>
      <c r="N11" s="164">
        <v>177</v>
      </c>
      <c r="O11" s="164">
        <v>382.42</v>
      </c>
      <c r="P11" s="174" t="s">
        <v>130</v>
      </c>
      <c r="Q11" s="174" t="s">
        <v>130</v>
      </c>
      <c r="R11" s="174" t="s">
        <v>130</v>
      </c>
      <c r="S11" s="174" t="s">
        <v>130</v>
      </c>
      <c r="T11" s="174" t="s">
        <v>130</v>
      </c>
    </row>
    <row r="12" ht="19.5" customHeight="1" spans="1:20">
      <c r="A12" s="175" t="s">
        <v>135</v>
      </c>
      <c r="B12" s="175"/>
      <c r="C12" s="175"/>
      <c r="D12" s="175" t="s">
        <v>136</v>
      </c>
      <c r="E12" s="174" t="s">
        <v>130</v>
      </c>
      <c r="F12" s="174" t="s">
        <v>130</v>
      </c>
      <c r="G12" s="174" t="s">
        <v>130</v>
      </c>
      <c r="H12" s="164">
        <f t="shared" si="0"/>
        <v>1547.68</v>
      </c>
      <c r="I12" s="164">
        <v>1165.26</v>
      </c>
      <c r="J12" s="164">
        <v>382.42</v>
      </c>
      <c r="K12" s="164">
        <f t="shared" si="1"/>
        <v>1547.68</v>
      </c>
      <c r="L12" s="164">
        <f t="shared" si="2"/>
        <v>1165.26</v>
      </c>
      <c r="M12" s="164">
        <v>988.26</v>
      </c>
      <c r="N12" s="164">
        <v>177</v>
      </c>
      <c r="O12" s="164">
        <v>382.42</v>
      </c>
      <c r="P12" s="174" t="s">
        <v>130</v>
      </c>
      <c r="Q12" s="174" t="s">
        <v>130</v>
      </c>
      <c r="R12" s="174" t="s">
        <v>130</v>
      </c>
      <c r="S12" s="174" t="s">
        <v>130</v>
      </c>
      <c r="T12" s="174" t="s">
        <v>130</v>
      </c>
    </row>
    <row r="13" ht="19.5" customHeight="1" spans="1:20">
      <c r="A13" s="175" t="s">
        <v>137</v>
      </c>
      <c r="B13" s="175"/>
      <c r="C13" s="175"/>
      <c r="D13" s="175" t="s">
        <v>138</v>
      </c>
      <c r="E13" s="174" t="s">
        <v>130</v>
      </c>
      <c r="F13" s="174" t="s">
        <v>130</v>
      </c>
      <c r="G13" s="174" t="s">
        <v>130</v>
      </c>
      <c r="H13" s="164">
        <f t="shared" si="0"/>
        <v>36.15</v>
      </c>
      <c r="I13" s="164">
        <v>36.15</v>
      </c>
      <c r="J13" s="164"/>
      <c r="K13" s="164">
        <f t="shared" si="1"/>
        <v>36.15</v>
      </c>
      <c r="L13" s="164">
        <f t="shared" si="2"/>
        <v>36.15</v>
      </c>
      <c r="M13" s="164">
        <v>31.7</v>
      </c>
      <c r="N13" s="164">
        <v>4.45</v>
      </c>
      <c r="O13" s="164"/>
      <c r="P13" s="174" t="s">
        <v>130</v>
      </c>
      <c r="Q13" s="174" t="s">
        <v>130</v>
      </c>
      <c r="R13" s="174" t="s">
        <v>130</v>
      </c>
      <c r="S13" s="174" t="s">
        <v>130</v>
      </c>
      <c r="T13" s="174" t="s">
        <v>130</v>
      </c>
    </row>
    <row r="14" ht="19.5" customHeight="1" spans="1:20">
      <c r="A14" s="175" t="s">
        <v>139</v>
      </c>
      <c r="B14" s="175"/>
      <c r="C14" s="175"/>
      <c r="D14" s="175" t="s">
        <v>136</v>
      </c>
      <c r="E14" s="174" t="s">
        <v>130</v>
      </c>
      <c r="F14" s="174" t="s">
        <v>130</v>
      </c>
      <c r="G14" s="174" t="s">
        <v>130</v>
      </c>
      <c r="H14" s="164">
        <f t="shared" si="0"/>
        <v>36.15</v>
      </c>
      <c r="I14" s="164">
        <v>36.15</v>
      </c>
      <c r="J14" s="164"/>
      <c r="K14" s="164">
        <f t="shared" si="1"/>
        <v>36.15</v>
      </c>
      <c r="L14" s="164">
        <f t="shared" si="2"/>
        <v>36.15</v>
      </c>
      <c r="M14" s="164">
        <v>31.7</v>
      </c>
      <c r="N14" s="164">
        <v>4.45</v>
      </c>
      <c r="O14" s="164"/>
      <c r="P14" s="174" t="s">
        <v>130</v>
      </c>
      <c r="Q14" s="174" t="s">
        <v>130</v>
      </c>
      <c r="R14" s="174" t="s">
        <v>130</v>
      </c>
      <c r="S14" s="174" t="s">
        <v>130</v>
      </c>
      <c r="T14" s="174" t="s">
        <v>130</v>
      </c>
    </row>
    <row r="15" ht="19.5" customHeight="1" spans="1:20">
      <c r="A15" s="175" t="s">
        <v>140</v>
      </c>
      <c r="B15" s="175"/>
      <c r="C15" s="175"/>
      <c r="D15" s="175" t="s">
        <v>141</v>
      </c>
      <c r="E15" s="174" t="s">
        <v>130</v>
      </c>
      <c r="F15" s="174" t="s">
        <v>130</v>
      </c>
      <c r="G15" s="174" t="s">
        <v>130</v>
      </c>
      <c r="H15" s="164">
        <f t="shared" si="0"/>
        <v>12.8</v>
      </c>
      <c r="I15" s="164">
        <f>I16+I19</f>
        <v>0</v>
      </c>
      <c r="J15" s="164">
        <f>J16+J19</f>
        <v>12.8</v>
      </c>
      <c r="K15" s="164">
        <f t="shared" si="1"/>
        <v>12.8</v>
      </c>
      <c r="L15" s="164">
        <f t="shared" si="2"/>
        <v>0</v>
      </c>
      <c r="M15" s="164">
        <f>M16+M19</f>
        <v>0</v>
      </c>
      <c r="N15" s="164">
        <f>N16+N19</f>
        <v>0</v>
      </c>
      <c r="O15" s="164">
        <f>O16+O19</f>
        <v>12.8</v>
      </c>
      <c r="P15" s="174" t="s">
        <v>130</v>
      </c>
      <c r="Q15" s="174" t="s">
        <v>130</v>
      </c>
      <c r="R15" s="174" t="s">
        <v>130</v>
      </c>
      <c r="S15" s="174" t="s">
        <v>130</v>
      </c>
      <c r="T15" s="174" t="s">
        <v>130</v>
      </c>
    </row>
    <row r="16" ht="19.5" customHeight="1" spans="1:20">
      <c r="A16" s="175" t="s">
        <v>142</v>
      </c>
      <c r="B16" s="175"/>
      <c r="C16" s="175"/>
      <c r="D16" s="175" t="s">
        <v>143</v>
      </c>
      <c r="E16" s="174" t="s">
        <v>130</v>
      </c>
      <c r="F16" s="174" t="s">
        <v>130</v>
      </c>
      <c r="G16" s="174" t="s">
        <v>130</v>
      </c>
      <c r="H16" s="164">
        <f t="shared" si="0"/>
        <v>3.84</v>
      </c>
      <c r="I16" s="164"/>
      <c r="J16" s="164">
        <v>3.84</v>
      </c>
      <c r="K16" s="164">
        <f t="shared" si="1"/>
        <v>3.84</v>
      </c>
      <c r="L16" s="164">
        <f t="shared" si="2"/>
        <v>0</v>
      </c>
      <c r="M16" s="164"/>
      <c r="N16" s="164"/>
      <c r="O16" s="164">
        <v>3.84</v>
      </c>
      <c r="P16" s="174" t="s">
        <v>130</v>
      </c>
      <c r="Q16" s="174" t="s">
        <v>130</v>
      </c>
      <c r="R16" s="174" t="s">
        <v>130</v>
      </c>
      <c r="S16" s="174" t="s">
        <v>130</v>
      </c>
      <c r="T16" s="174" t="s">
        <v>130</v>
      </c>
    </row>
    <row r="17" ht="19.5" customHeight="1" spans="1:20">
      <c r="A17" s="175" t="s">
        <v>258</v>
      </c>
      <c r="B17" s="175"/>
      <c r="C17" s="175"/>
      <c r="D17" s="175" t="s">
        <v>259</v>
      </c>
      <c r="E17" s="174" t="s">
        <v>130</v>
      </c>
      <c r="F17" s="174" t="s">
        <v>130</v>
      </c>
      <c r="G17" s="174" t="s">
        <v>130</v>
      </c>
      <c r="H17" s="164">
        <f t="shared" si="0"/>
        <v>0</v>
      </c>
      <c r="I17" s="164"/>
      <c r="J17" s="164"/>
      <c r="K17" s="164">
        <f t="shared" si="1"/>
        <v>0</v>
      </c>
      <c r="L17" s="164">
        <f t="shared" si="2"/>
        <v>0</v>
      </c>
      <c r="M17" s="164"/>
      <c r="N17" s="164"/>
      <c r="O17" s="164"/>
      <c r="P17" s="174" t="s">
        <v>130</v>
      </c>
      <c r="Q17" s="174" t="s">
        <v>130</v>
      </c>
      <c r="R17" s="174" t="s">
        <v>130</v>
      </c>
      <c r="S17" s="174" t="s">
        <v>130</v>
      </c>
      <c r="T17" s="174" t="s">
        <v>130</v>
      </c>
    </row>
    <row r="18" ht="19.5" customHeight="1" spans="1:20">
      <c r="A18" s="175" t="s">
        <v>144</v>
      </c>
      <c r="B18" s="175"/>
      <c r="C18" s="175"/>
      <c r="D18" s="175" t="s">
        <v>145</v>
      </c>
      <c r="E18" s="174" t="s">
        <v>130</v>
      </c>
      <c r="F18" s="174" t="s">
        <v>130</v>
      </c>
      <c r="G18" s="174" t="s">
        <v>130</v>
      </c>
      <c r="H18" s="164">
        <f t="shared" si="0"/>
        <v>3.84</v>
      </c>
      <c r="I18" s="164"/>
      <c r="J18" s="164">
        <v>3.84</v>
      </c>
      <c r="K18" s="164">
        <f t="shared" si="1"/>
        <v>3.84</v>
      </c>
      <c r="L18" s="164">
        <f t="shared" si="2"/>
        <v>0</v>
      </c>
      <c r="M18" s="164"/>
      <c r="N18" s="164"/>
      <c r="O18" s="164">
        <v>3.84</v>
      </c>
      <c r="P18" s="174" t="s">
        <v>130</v>
      </c>
      <c r="Q18" s="174" t="s">
        <v>130</v>
      </c>
      <c r="R18" s="174" t="s">
        <v>130</v>
      </c>
      <c r="S18" s="174" t="s">
        <v>130</v>
      </c>
      <c r="T18" s="174" t="s">
        <v>130</v>
      </c>
    </row>
    <row r="19" ht="19.5" customHeight="1" spans="1:20">
      <c r="A19" s="175" t="s">
        <v>146</v>
      </c>
      <c r="B19" s="175"/>
      <c r="C19" s="175"/>
      <c r="D19" s="175" t="s">
        <v>147</v>
      </c>
      <c r="E19" s="174" t="s">
        <v>130</v>
      </c>
      <c r="F19" s="174" t="s">
        <v>130</v>
      </c>
      <c r="G19" s="174" t="s">
        <v>130</v>
      </c>
      <c r="H19" s="164">
        <f t="shared" si="0"/>
        <v>8.96</v>
      </c>
      <c r="I19" s="164"/>
      <c r="J19" s="164">
        <v>8.96</v>
      </c>
      <c r="K19" s="164">
        <f t="shared" si="1"/>
        <v>8.96</v>
      </c>
      <c r="L19" s="164">
        <f t="shared" si="2"/>
        <v>0</v>
      </c>
      <c r="M19" s="164"/>
      <c r="N19" s="164"/>
      <c r="O19" s="164">
        <v>8.96</v>
      </c>
      <c r="P19" s="174" t="s">
        <v>130</v>
      </c>
      <c r="Q19" s="174" t="s">
        <v>130</v>
      </c>
      <c r="R19" s="174" t="s">
        <v>130</v>
      </c>
      <c r="S19" s="174" t="s">
        <v>130</v>
      </c>
      <c r="T19" s="174" t="s">
        <v>130</v>
      </c>
    </row>
    <row r="20" ht="19.5" customHeight="1" spans="1:20">
      <c r="A20" s="175" t="s">
        <v>148</v>
      </c>
      <c r="B20" s="175"/>
      <c r="C20" s="175"/>
      <c r="D20" s="175" t="s">
        <v>147</v>
      </c>
      <c r="E20" s="174" t="s">
        <v>130</v>
      </c>
      <c r="F20" s="174" t="s">
        <v>130</v>
      </c>
      <c r="G20" s="174" t="s">
        <v>130</v>
      </c>
      <c r="H20" s="164">
        <f t="shared" si="0"/>
        <v>8.96</v>
      </c>
      <c r="I20" s="164"/>
      <c r="J20" s="164">
        <v>8.96</v>
      </c>
      <c r="K20" s="164">
        <f t="shared" si="1"/>
        <v>8.96</v>
      </c>
      <c r="L20" s="164">
        <f t="shared" si="2"/>
        <v>0</v>
      </c>
      <c r="M20" s="164"/>
      <c r="N20" s="164"/>
      <c r="O20" s="164">
        <v>8.96</v>
      </c>
      <c r="P20" s="174" t="s">
        <v>130</v>
      </c>
      <c r="Q20" s="174" t="s">
        <v>130</v>
      </c>
      <c r="R20" s="174" t="s">
        <v>130</v>
      </c>
      <c r="S20" s="174" t="s">
        <v>130</v>
      </c>
      <c r="T20" s="174" t="s">
        <v>130</v>
      </c>
    </row>
    <row r="21" ht="19.5" customHeight="1" spans="1:20">
      <c r="A21" s="175" t="s">
        <v>149</v>
      </c>
      <c r="B21" s="175"/>
      <c r="C21" s="175"/>
      <c r="D21" s="175" t="s">
        <v>150</v>
      </c>
      <c r="E21" s="174" t="s">
        <v>130</v>
      </c>
      <c r="F21" s="174" t="s">
        <v>130</v>
      </c>
      <c r="G21" s="174" t="s">
        <v>130</v>
      </c>
      <c r="H21" s="164">
        <f t="shared" si="0"/>
        <v>237.49</v>
      </c>
      <c r="I21" s="164">
        <f>I22+I27+I29+I31</f>
        <v>226.65</v>
      </c>
      <c r="J21" s="164">
        <f>J22+J27+J29+J31</f>
        <v>10.84</v>
      </c>
      <c r="K21" s="164">
        <f t="shared" si="1"/>
        <v>237.49</v>
      </c>
      <c r="L21" s="164">
        <f t="shared" si="2"/>
        <v>226.65</v>
      </c>
      <c r="M21" s="164">
        <f>M22+M27+M31+M29</f>
        <v>226.65</v>
      </c>
      <c r="N21" s="164">
        <f>N22+N27+N31+N29</f>
        <v>0</v>
      </c>
      <c r="O21" s="164">
        <f>O22+O27+O31+O29</f>
        <v>10.84</v>
      </c>
      <c r="P21" s="174" t="s">
        <v>130</v>
      </c>
      <c r="Q21" s="174" t="s">
        <v>130</v>
      </c>
      <c r="R21" s="174" t="s">
        <v>130</v>
      </c>
      <c r="S21" s="174" t="s">
        <v>130</v>
      </c>
      <c r="T21" s="174" t="s">
        <v>130</v>
      </c>
    </row>
    <row r="22" ht="19.5" customHeight="1" spans="1:20">
      <c r="A22" s="175" t="s">
        <v>151</v>
      </c>
      <c r="B22" s="175"/>
      <c r="C22" s="175"/>
      <c r="D22" s="175" t="s">
        <v>152</v>
      </c>
      <c r="E22" s="174" t="s">
        <v>130</v>
      </c>
      <c r="F22" s="174" t="s">
        <v>130</v>
      </c>
      <c r="G22" s="174" t="s">
        <v>130</v>
      </c>
      <c r="H22" s="164">
        <f t="shared" si="0"/>
        <v>194.29</v>
      </c>
      <c r="I22" s="164">
        <v>194.29</v>
      </c>
      <c r="J22" s="164"/>
      <c r="K22" s="164">
        <f t="shared" si="1"/>
        <v>194.29</v>
      </c>
      <c r="L22" s="164">
        <f t="shared" si="2"/>
        <v>194.29</v>
      </c>
      <c r="M22" s="164">
        <v>194.29</v>
      </c>
      <c r="N22" s="164">
        <v>0</v>
      </c>
      <c r="O22" s="164"/>
      <c r="P22" s="174" t="s">
        <v>130</v>
      </c>
      <c r="Q22" s="174" t="s">
        <v>130</v>
      </c>
      <c r="R22" s="174" t="s">
        <v>130</v>
      </c>
      <c r="S22" s="174" t="s">
        <v>130</v>
      </c>
      <c r="T22" s="174" t="s">
        <v>130</v>
      </c>
    </row>
    <row r="23" ht="19.5" customHeight="1" spans="1:20">
      <c r="A23" s="175" t="s">
        <v>153</v>
      </c>
      <c r="B23" s="175"/>
      <c r="C23" s="175"/>
      <c r="D23" s="175" t="s">
        <v>154</v>
      </c>
      <c r="E23" s="174" t="s">
        <v>130</v>
      </c>
      <c r="F23" s="174" t="s">
        <v>130</v>
      </c>
      <c r="G23" s="174" t="s">
        <v>130</v>
      </c>
      <c r="H23" s="164">
        <f t="shared" si="0"/>
        <v>30.43</v>
      </c>
      <c r="I23" s="164">
        <v>30.43</v>
      </c>
      <c r="J23" s="164"/>
      <c r="K23" s="164">
        <f t="shared" si="1"/>
        <v>30.43</v>
      </c>
      <c r="L23" s="164">
        <f t="shared" si="2"/>
        <v>30.43</v>
      </c>
      <c r="M23" s="164">
        <v>30.43</v>
      </c>
      <c r="N23" s="164">
        <v>0</v>
      </c>
      <c r="O23" s="164"/>
      <c r="P23" s="174" t="s">
        <v>130</v>
      </c>
      <c r="Q23" s="174" t="s">
        <v>130</v>
      </c>
      <c r="R23" s="174" t="s">
        <v>130</v>
      </c>
      <c r="S23" s="174" t="s">
        <v>130</v>
      </c>
      <c r="T23" s="174" t="s">
        <v>130</v>
      </c>
    </row>
    <row r="24" ht="19.5" customHeight="1" spans="1:20">
      <c r="A24" s="175" t="s">
        <v>155</v>
      </c>
      <c r="B24" s="175"/>
      <c r="C24" s="175"/>
      <c r="D24" s="175" t="s">
        <v>156</v>
      </c>
      <c r="E24" s="174" t="s">
        <v>130</v>
      </c>
      <c r="F24" s="174" t="s">
        <v>130</v>
      </c>
      <c r="G24" s="174" t="s">
        <v>130</v>
      </c>
      <c r="H24" s="164">
        <f t="shared" si="0"/>
        <v>21.46</v>
      </c>
      <c r="I24" s="164">
        <v>21.46</v>
      </c>
      <c r="J24" s="164"/>
      <c r="K24" s="164">
        <f t="shared" si="1"/>
        <v>21.46</v>
      </c>
      <c r="L24" s="164">
        <f t="shared" si="2"/>
        <v>21.46</v>
      </c>
      <c r="M24" s="164">
        <v>21.46</v>
      </c>
      <c r="N24" s="164">
        <v>0</v>
      </c>
      <c r="O24" s="164"/>
      <c r="P24" s="174" t="s">
        <v>130</v>
      </c>
      <c r="Q24" s="174" t="s">
        <v>130</v>
      </c>
      <c r="R24" s="174" t="s">
        <v>130</v>
      </c>
      <c r="S24" s="174" t="s">
        <v>130</v>
      </c>
      <c r="T24" s="174" t="s">
        <v>130</v>
      </c>
    </row>
    <row r="25" ht="19.5" customHeight="1" spans="1:20">
      <c r="A25" s="175" t="s">
        <v>157</v>
      </c>
      <c r="B25" s="175"/>
      <c r="C25" s="175"/>
      <c r="D25" s="175" t="s">
        <v>158</v>
      </c>
      <c r="E25" s="174" t="s">
        <v>130</v>
      </c>
      <c r="F25" s="174" t="s">
        <v>130</v>
      </c>
      <c r="G25" s="174" t="s">
        <v>130</v>
      </c>
      <c r="H25" s="164">
        <f t="shared" si="0"/>
        <v>135.28</v>
      </c>
      <c r="I25" s="164">
        <v>135.28</v>
      </c>
      <c r="J25" s="164"/>
      <c r="K25" s="164">
        <f t="shared" si="1"/>
        <v>135.28</v>
      </c>
      <c r="L25" s="164">
        <f t="shared" si="2"/>
        <v>135.28</v>
      </c>
      <c r="M25" s="164">
        <v>135.28</v>
      </c>
      <c r="N25" s="164">
        <v>0</v>
      </c>
      <c r="O25" s="164"/>
      <c r="P25" s="174" t="s">
        <v>130</v>
      </c>
      <c r="Q25" s="174" t="s">
        <v>130</v>
      </c>
      <c r="R25" s="174" t="s">
        <v>130</v>
      </c>
      <c r="S25" s="174" t="s">
        <v>130</v>
      </c>
      <c r="T25" s="174" t="s">
        <v>130</v>
      </c>
    </row>
    <row r="26" ht="19.5" customHeight="1" spans="1:20">
      <c r="A26" s="175" t="s">
        <v>159</v>
      </c>
      <c r="B26" s="175"/>
      <c r="C26" s="175"/>
      <c r="D26" s="175" t="s">
        <v>160</v>
      </c>
      <c r="E26" s="174" t="s">
        <v>130</v>
      </c>
      <c r="F26" s="174" t="s">
        <v>130</v>
      </c>
      <c r="G26" s="174" t="s">
        <v>130</v>
      </c>
      <c r="H26" s="164">
        <f t="shared" si="0"/>
        <v>7.12</v>
      </c>
      <c r="I26" s="164">
        <v>7.12</v>
      </c>
      <c r="J26" s="164"/>
      <c r="K26" s="164">
        <f t="shared" si="1"/>
        <v>7.12</v>
      </c>
      <c r="L26" s="164">
        <f t="shared" si="2"/>
        <v>7.12</v>
      </c>
      <c r="M26" s="164">
        <v>7.12</v>
      </c>
      <c r="N26" s="164">
        <v>0</v>
      </c>
      <c r="O26" s="164"/>
      <c r="P26" s="174" t="s">
        <v>130</v>
      </c>
      <c r="Q26" s="174" t="s">
        <v>130</v>
      </c>
      <c r="R26" s="174" t="s">
        <v>130</v>
      </c>
      <c r="S26" s="174" t="s">
        <v>130</v>
      </c>
      <c r="T26" s="174" t="s">
        <v>130</v>
      </c>
    </row>
    <row r="27" ht="19.5" customHeight="1" spans="1:20">
      <c r="A27" s="175" t="s">
        <v>161</v>
      </c>
      <c r="B27" s="175"/>
      <c r="C27" s="175"/>
      <c r="D27" s="175" t="s">
        <v>162</v>
      </c>
      <c r="E27" s="174" t="s">
        <v>130</v>
      </c>
      <c r="F27" s="174" t="s">
        <v>130</v>
      </c>
      <c r="G27" s="174" t="s">
        <v>130</v>
      </c>
      <c r="H27" s="164">
        <f t="shared" si="0"/>
        <v>10.84</v>
      </c>
      <c r="I27" s="164"/>
      <c r="J27" s="164">
        <v>10.84</v>
      </c>
      <c r="K27" s="164">
        <f t="shared" si="1"/>
        <v>10.84</v>
      </c>
      <c r="L27" s="164">
        <f t="shared" si="2"/>
        <v>0</v>
      </c>
      <c r="M27" s="164"/>
      <c r="N27" s="164"/>
      <c r="O27" s="164">
        <v>10.84</v>
      </c>
      <c r="P27" s="174" t="s">
        <v>130</v>
      </c>
      <c r="Q27" s="174" t="s">
        <v>130</v>
      </c>
      <c r="R27" s="174" t="s">
        <v>130</v>
      </c>
      <c r="S27" s="174" t="s">
        <v>130</v>
      </c>
      <c r="T27" s="174" t="s">
        <v>130</v>
      </c>
    </row>
    <row r="28" ht="19.5" customHeight="1" spans="1:20">
      <c r="A28" s="175" t="s">
        <v>163</v>
      </c>
      <c r="B28" s="175"/>
      <c r="C28" s="175"/>
      <c r="D28" s="175" t="s">
        <v>164</v>
      </c>
      <c r="E28" s="174" t="s">
        <v>130</v>
      </c>
      <c r="F28" s="174" t="s">
        <v>130</v>
      </c>
      <c r="G28" s="174" t="s">
        <v>130</v>
      </c>
      <c r="H28" s="164">
        <f t="shared" si="0"/>
        <v>10.84</v>
      </c>
      <c r="I28" s="164"/>
      <c r="J28" s="164">
        <v>10.84</v>
      </c>
      <c r="K28" s="164">
        <f t="shared" si="1"/>
        <v>10.84</v>
      </c>
      <c r="L28" s="164">
        <f t="shared" si="2"/>
        <v>0</v>
      </c>
      <c r="M28" s="164"/>
      <c r="N28" s="164"/>
      <c r="O28" s="164">
        <v>10.84</v>
      </c>
      <c r="P28" s="174" t="s">
        <v>130</v>
      </c>
      <c r="Q28" s="174" t="s">
        <v>130</v>
      </c>
      <c r="R28" s="174" t="s">
        <v>130</v>
      </c>
      <c r="S28" s="174" t="s">
        <v>130</v>
      </c>
      <c r="T28" s="174" t="s">
        <v>130</v>
      </c>
    </row>
    <row r="29" ht="19.5" customHeight="1" spans="1:20">
      <c r="A29" s="175" t="s">
        <v>165</v>
      </c>
      <c r="B29" s="175"/>
      <c r="C29" s="175"/>
      <c r="D29" s="175" t="s">
        <v>166</v>
      </c>
      <c r="E29" s="174" t="s">
        <v>130</v>
      </c>
      <c r="F29" s="174" t="s">
        <v>130</v>
      </c>
      <c r="G29" s="174" t="s">
        <v>130</v>
      </c>
      <c r="H29" s="164">
        <f t="shared" si="0"/>
        <v>28.55</v>
      </c>
      <c r="I29" s="164">
        <v>28.55</v>
      </c>
      <c r="J29" s="164"/>
      <c r="K29" s="164">
        <f t="shared" si="1"/>
        <v>28.55</v>
      </c>
      <c r="L29" s="164">
        <f t="shared" si="2"/>
        <v>28.55</v>
      </c>
      <c r="M29" s="164">
        <v>28.55</v>
      </c>
      <c r="N29" s="164">
        <v>0</v>
      </c>
      <c r="O29" s="164"/>
      <c r="P29" s="174" t="s">
        <v>130</v>
      </c>
      <c r="Q29" s="174" t="s">
        <v>130</v>
      </c>
      <c r="R29" s="174" t="s">
        <v>130</v>
      </c>
      <c r="S29" s="174" t="s">
        <v>130</v>
      </c>
      <c r="T29" s="174" t="s">
        <v>130</v>
      </c>
    </row>
    <row r="30" ht="19.5" customHeight="1" spans="1:20">
      <c r="A30" s="175" t="s">
        <v>167</v>
      </c>
      <c r="B30" s="175"/>
      <c r="C30" s="175"/>
      <c r="D30" s="175" t="s">
        <v>168</v>
      </c>
      <c r="E30" s="174" t="s">
        <v>130</v>
      </c>
      <c r="F30" s="174" t="s">
        <v>130</v>
      </c>
      <c r="G30" s="174" t="s">
        <v>130</v>
      </c>
      <c r="H30" s="164">
        <f t="shared" si="0"/>
        <v>28.55</v>
      </c>
      <c r="I30" s="164">
        <v>28.55</v>
      </c>
      <c r="J30" s="164"/>
      <c r="K30" s="164">
        <f t="shared" si="1"/>
        <v>28.55</v>
      </c>
      <c r="L30" s="164">
        <f t="shared" si="2"/>
        <v>28.55</v>
      </c>
      <c r="M30" s="164">
        <v>28.55</v>
      </c>
      <c r="N30" s="164">
        <v>0</v>
      </c>
      <c r="O30" s="164"/>
      <c r="P30" s="174" t="s">
        <v>130</v>
      </c>
      <c r="Q30" s="174" t="s">
        <v>130</v>
      </c>
      <c r="R30" s="174" t="s">
        <v>130</v>
      </c>
      <c r="S30" s="174" t="s">
        <v>130</v>
      </c>
      <c r="T30" s="174" t="s">
        <v>130</v>
      </c>
    </row>
    <row r="31" ht="19.5" customHeight="1" spans="1:20">
      <c r="A31" s="175" t="s">
        <v>169</v>
      </c>
      <c r="B31" s="175"/>
      <c r="C31" s="175"/>
      <c r="D31" s="175" t="s">
        <v>170</v>
      </c>
      <c r="E31" s="174" t="s">
        <v>130</v>
      </c>
      <c r="F31" s="174" t="s">
        <v>130</v>
      </c>
      <c r="G31" s="174" t="s">
        <v>130</v>
      </c>
      <c r="H31" s="164">
        <f t="shared" si="0"/>
        <v>3.81</v>
      </c>
      <c r="I31" s="164">
        <v>3.81</v>
      </c>
      <c r="J31" s="164"/>
      <c r="K31" s="164">
        <f t="shared" si="1"/>
        <v>3.81</v>
      </c>
      <c r="L31" s="164">
        <f t="shared" si="2"/>
        <v>3.81</v>
      </c>
      <c r="M31" s="164">
        <v>3.81</v>
      </c>
      <c r="N31" s="164">
        <v>0</v>
      </c>
      <c r="O31" s="164"/>
      <c r="P31" s="174" t="s">
        <v>130</v>
      </c>
      <c r="Q31" s="174" t="s">
        <v>130</v>
      </c>
      <c r="R31" s="174" t="s">
        <v>130</v>
      </c>
      <c r="S31" s="174" t="s">
        <v>130</v>
      </c>
      <c r="T31" s="174" t="s">
        <v>130</v>
      </c>
    </row>
    <row r="32" ht="19.5" customHeight="1" spans="1:20">
      <c r="A32" s="175" t="s">
        <v>171</v>
      </c>
      <c r="B32" s="175"/>
      <c r="C32" s="175"/>
      <c r="D32" s="175" t="s">
        <v>170</v>
      </c>
      <c r="E32" s="174" t="s">
        <v>130</v>
      </c>
      <c r="F32" s="174" t="s">
        <v>130</v>
      </c>
      <c r="G32" s="174" t="s">
        <v>130</v>
      </c>
      <c r="H32" s="164">
        <f t="shared" si="0"/>
        <v>3.81</v>
      </c>
      <c r="I32" s="164">
        <v>3.81</v>
      </c>
      <c r="J32" s="164"/>
      <c r="K32" s="164">
        <f t="shared" si="1"/>
        <v>3.81</v>
      </c>
      <c r="L32" s="164">
        <f t="shared" si="2"/>
        <v>3.81</v>
      </c>
      <c r="M32" s="164">
        <v>3.81</v>
      </c>
      <c r="N32" s="164">
        <v>0</v>
      </c>
      <c r="O32" s="164"/>
      <c r="P32" s="174" t="s">
        <v>130</v>
      </c>
      <c r="Q32" s="174" t="s">
        <v>130</v>
      </c>
      <c r="R32" s="174" t="s">
        <v>130</v>
      </c>
      <c r="S32" s="174" t="s">
        <v>130</v>
      </c>
      <c r="T32" s="174" t="s">
        <v>130</v>
      </c>
    </row>
    <row r="33" ht="19.5" customHeight="1" spans="1:20">
      <c r="A33" s="175" t="s">
        <v>172</v>
      </c>
      <c r="B33" s="175"/>
      <c r="C33" s="175"/>
      <c r="D33" s="175" t="s">
        <v>173</v>
      </c>
      <c r="E33" s="174" t="s">
        <v>130</v>
      </c>
      <c r="F33" s="174" t="s">
        <v>130</v>
      </c>
      <c r="G33" s="174" t="s">
        <v>130</v>
      </c>
      <c r="H33" s="164">
        <f t="shared" si="0"/>
        <v>123.58</v>
      </c>
      <c r="I33" s="164">
        <f>I34+I36</f>
        <v>108.82</v>
      </c>
      <c r="J33" s="164">
        <f>J34+J36</f>
        <v>14.76</v>
      </c>
      <c r="K33" s="164">
        <f t="shared" si="1"/>
        <v>123.58</v>
      </c>
      <c r="L33" s="164">
        <f t="shared" si="2"/>
        <v>108.82</v>
      </c>
      <c r="M33" s="164">
        <f>M34+M36</f>
        <v>108.82</v>
      </c>
      <c r="N33" s="164">
        <f>N34+N36</f>
        <v>0</v>
      </c>
      <c r="O33" s="164">
        <f>O34+O36</f>
        <v>14.76</v>
      </c>
      <c r="P33" s="174" t="s">
        <v>130</v>
      </c>
      <c r="Q33" s="174" t="s">
        <v>130</v>
      </c>
      <c r="R33" s="174" t="s">
        <v>130</v>
      </c>
      <c r="S33" s="174" t="s">
        <v>130</v>
      </c>
      <c r="T33" s="174" t="s">
        <v>130</v>
      </c>
    </row>
    <row r="34" ht="19.5" customHeight="1" spans="1:20">
      <c r="A34" s="175" t="s">
        <v>174</v>
      </c>
      <c r="B34" s="175"/>
      <c r="C34" s="175"/>
      <c r="D34" s="175" t="s">
        <v>175</v>
      </c>
      <c r="E34" s="174" t="s">
        <v>130</v>
      </c>
      <c r="F34" s="174" t="s">
        <v>130</v>
      </c>
      <c r="G34" s="174" t="s">
        <v>130</v>
      </c>
      <c r="H34" s="164">
        <f t="shared" si="0"/>
        <v>14.76</v>
      </c>
      <c r="I34" s="164"/>
      <c r="J34" s="164">
        <v>14.76</v>
      </c>
      <c r="K34" s="164">
        <f t="shared" si="1"/>
        <v>14.76</v>
      </c>
      <c r="L34" s="164">
        <f t="shared" si="2"/>
        <v>0</v>
      </c>
      <c r="M34" s="164"/>
      <c r="N34" s="164"/>
      <c r="O34" s="164">
        <v>14.76</v>
      </c>
      <c r="P34" s="174" t="s">
        <v>130</v>
      </c>
      <c r="Q34" s="174" t="s">
        <v>130</v>
      </c>
      <c r="R34" s="174" t="s">
        <v>130</v>
      </c>
      <c r="S34" s="174" t="s">
        <v>130</v>
      </c>
      <c r="T34" s="174" t="s">
        <v>130</v>
      </c>
    </row>
    <row r="35" ht="19.5" customHeight="1" spans="1:20">
      <c r="A35" s="175" t="s">
        <v>176</v>
      </c>
      <c r="B35" s="175"/>
      <c r="C35" s="175"/>
      <c r="D35" s="175" t="s">
        <v>177</v>
      </c>
      <c r="E35" s="174" t="s">
        <v>130</v>
      </c>
      <c r="F35" s="174" t="s">
        <v>130</v>
      </c>
      <c r="G35" s="174" t="s">
        <v>130</v>
      </c>
      <c r="H35" s="164">
        <f t="shared" si="0"/>
        <v>14.76</v>
      </c>
      <c r="I35" s="164"/>
      <c r="J35" s="164">
        <v>14.76</v>
      </c>
      <c r="K35" s="164">
        <f t="shared" si="1"/>
        <v>14.76</v>
      </c>
      <c r="L35" s="164">
        <f t="shared" si="2"/>
        <v>0</v>
      </c>
      <c r="M35" s="164"/>
      <c r="N35" s="164"/>
      <c r="O35" s="164">
        <v>14.76</v>
      </c>
      <c r="P35" s="174" t="s">
        <v>130</v>
      </c>
      <c r="Q35" s="174" t="s">
        <v>130</v>
      </c>
      <c r="R35" s="174" t="s">
        <v>130</v>
      </c>
      <c r="S35" s="174" t="s">
        <v>130</v>
      </c>
      <c r="T35" s="174" t="s">
        <v>130</v>
      </c>
    </row>
    <row r="36" ht="19.5" customHeight="1" spans="1:20">
      <c r="A36" s="175" t="s">
        <v>178</v>
      </c>
      <c r="B36" s="175"/>
      <c r="C36" s="175"/>
      <c r="D36" s="175" t="s">
        <v>179</v>
      </c>
      <c r="E36" s="174" t="s">
        <v>130</v>
      </c>
      <c r="F36" s="174" t="s">
        <v>130</v>
      </c>
      <c r="G36" s="174" t="s">
        <v>130</v>
      </c>
      <c r="H36" s="164">
        <f t="shared" si="0"/>
        <v>108.82</v>
      </c>
      <c r="I36" s="164">
        <v>108.82</v>
      </c>
      <c r="J36" s="164"/>
      <c r="K36" s="164">
        <f t="shared" si="1"/>
        <v>108.82</v>
      </c>
      <c r="L36" s="164">
        <f t="shared" si="2"/>
        <v>108.82</v>
      </c>
      <c r="M36" s="164">
        <v>108.82</v>
      </c>
      <c r="N36" s="164">
        <v>0</v>
      </c>
      <c r="O36" s="164"/>
      <c r="P36" s="174" t="s">
        <v>130</v>
      </c>
      <c r="Q36" s="174" t="s">
        <v>130</v>
      </c>
      <c r="R36" s="174" t="s">
        <v>130</v>
      </c>
      <c r="S36" s="174" t="s">
        <v>130</v>
      </c>
      <c r="T36" s="174" t="s">
        <v>130</v>
      </c>
    </row>
    <row r="37" ht="19.5" customHeight="1" spans="1:20">
      <c r="A37" s="175" t="s">
        <v>180</v>
      </c>
      <c r="B37" s="175"/>
      <c r="C37" s="175"/>
      <c r="D37" s="175" t="s">
        <v>181</v>
      </c>
      <c r="E37" s="174" t="s">
        <v>130</v>
      </c>
      <c r="F37" s="174" t="s">
        <v>130</v>
      </c>
      <c r="G37" s="174" t="s">
        <v>130</v>
      </c>
      <c r="H37" s="164">
        <f t="shared" si="0"/>
        <v>40.36</v>
      </c>
      <c r="I37" s="164">
        <v>40.36</v>
      </c>
      <c r="J37" s="164"/>
      <c r="K37" s="164">
        <f t="shared" si="1"/>
        <v>40.36</v>
      </c>
      <c r="L37" s="164">
        <f t="shared" si="2"/>
        <v>40.36</v>
      </c>
      <c r="M37" s="164">
        <v>40.36</v>
      </c>
      <c r="N37" s="164">
        <v>0</v>
      </c>
      <c r="O37" s="164"/>
      <c r="P37" s="174" t="s">
        <v>130</v>
      </c>
      <c r="Q37" s="174" t="s">
        <v>130</v>
      </c>
      <c r="R37" s="174" t="s">
        <v>130</v>
      </c>
      <c r="S37" s="174" t="s">
        <v>130</v>
      </c>
      <c r="T37" s="174" t="s">
        <v>130</v>
      </c>
    </row>
    <row r="38" ht="19.5" customHeight="1" spans="1:20">
      <c r="A38" s="175" t="s">
        <v>182</v>
      </c>
      <c r="B38" s="175"/>
      <c r="C38" s="175"/>
      <c r="D38" s="175" t="s">
        <v>183</v>
      </c>
      <c r="E38" s="174" t="s">
        <v>130</v>
      </c>
      <c r="F38" s="174" t="s">
        <v>130</v>
      </c>
      <c r="G38" s="174" t="s">
        <v>130</v>
      </c>
      <c r="H38" s="164">
        <f t="shared" si="0"/>
        <v>66.76</v>
      </c>
      <c r="I38" s="164">
        <v>66.76</v>
      </c>
      <c r="J38" s="164"/>
      <c r="K38" s="164">
        <f t="shared" si="1"/>
        <v>66.76</v>
      </c>
      <c r="L38" s="164">
        <f t="shared" si="2"/>
        <v>66.76</v>
      </c>
      <c r="M38" s="164">
        <v>66.76</v>
      </c>
      <c r="N38" s="164">
        <v>0</v>
      </c>
      <c r="O38" s="164"/>
      <c r="P38" s="174" t="s">
        <v>130</v>
      </c>
      <c r="Q38" s="174" t="s">
        <v>130</v>
      </c>
      <c r="R38" s="174" t="s">
        <v>130</v>
      </c>
      <c r="S38" s="174" t="s">
        <v>130</v>
      </c>
      <c r="T38" s="174" t="s">
        <v>130</v>
      </c>
    </row>
    <row r="39" ht="19.5" customHeight="1" spans="1:20">
      <c r="A39" s="175" t="s">
        <v>184</v>
      </c>
      <c r="B39" s="175"/>
      <c r="C39" s="175"/>
      <c r="D39" s="175" t="s">
        <v>185</v>
      </c>
      <c r="E39" s="174" t="s">
        <v>130</v>
      </c>
      <c r="F39" s="174" t="s">
        <v>130</v>
      </c>
      <c r="G39" s="174" t="s">
        <v>130</v>
      </c>
      <c r="H39" s="164">
        <f t="shared" si="0"/>
        <v>1.7</v>
      </c>
      <c r="I39" s="164">
        <v>1.7</v>
      </c>
      <c r="J39" s="164"/>
      <c r="K39" s="164">
        <f t="shared" si="1"/>
        <v>1.7</v>
      </c>
      <c r="L39" s="164">
        <f t="shared" si="2"/>
        <v>1.7</v>
      </c>
      <c r="M39" s="164">
        <v>1.7</v>
      </c>
      <c r="N39" s="164">
        <v>0</v>
      </c>
      <c r="O39" s="164"/>
      <c r="P39" s="174" t="s">
        <v>130</v>
      </c>
      <c r="Q39" s="174" t="s">
        <v>130</v>
      </c>
      <c r="R39" s="174" t="s">
        <v>130</v>
      </c>
      <c r="S39" s="174" t="s">
        <v>130</v>
      </c>
      <c r="T39" s="174" t="s">
        <v>130</v>
      </c>
    </row>
    <row r="40" ht="19.5" customHeight="1" spans="1:20">
      <c r="A40" s="175" t="s">
        <v>195</v>
      </c>
      <c r="B40" s="175"/>
      <c r="C40" s="175"/>
      <c r="D40" s="175" t="s">
        <v>196</v>
      </c>
      <c r="E40" s="174" t="s">
        <v>130</v>
      </c>
      <c r="F40" s="174" t="s">
        <v>130</v>
      </c>
      <c r="G40" s="174" t="s">
        <v>130</v>
      </c>
      <c r="H40" s="164">
        <f t="shared" si="0"/>
        <v>751.48</v>
      </c>
      <c r="I40" s="164">
        <f>I41+I43</f>
        <v>711.48</v>
      </c>
      <c r="J40" s="164">
        <f>J41+J43</f>
        <v>40</v>
      </c>
      <c r="K40" s="164">
        <f t="shared" si="1"/>
        <v>751.48</v>
      </c>
      <c r="L40" s="164">
        <f t="shared" si="2"/>
        <v>711.48</v>
      </c>
      <c r="M40" s="164">
        <f>M41+M43</f>
        <v>681</v>
      </c>
      <c r="N40" s="164">
        <f>N41+N43</f>
        <v>30.48</v>
      </c>
      <c r="O40" s="164">
        <f>O41+O43</f>
        <v>40</v>
      </c>
      <c r="P40" s="174" t="s">
        <v>130</v>
      </c>
      <c r="Q40" s="174" t="s">
        <v>130</v>
      </c>
      <c r="R40" s="174" t="s">
        <v>130</v>
      </c>
      <c r="S40" s="174" t="s">
        <v>130</v>
      </c>
      <c r="T40" s="174" t="s">
        <v>130</v>
      </c>
    </row>
    <row r="41" ht="19.5" customHeight="1" spans="1:20">
      <c r="A41" s="175" t="s">
        <v>197</v>
      </c>
      <c r="B41" s="175"/>
      <c r="C41" s="175"/>
      <c r="D41" s="175" t="s">
        <v>198</v>
      </c>
      <c r="E41" s="174" t="s">
        <v>130</v>
      </c>
      <c r="F41" s="174"/>
      <c r="G41" s="174" t="s">
        <v>130</v>
      </c>
      <c r="H41" s="164">
        <f t="shared" si="0"/>
        <v>711.48</v>
      </c>
      <c r="I41" s="164">
        <v>711.48</v>
      </c>
      <c r="J41" s="164"/>
      <c r="K41" s="164">
        <f t="shared" si="1"/>
        <v>711.48</v>
      </c>
      <c r="L41" s="164">
        <f t="shared" si="2"/>
        <v>711.48</v>
      </c>
      <c r="M41" s="164">
        <v>681</v>
      </c>
      <c r="N41" s="164">
        <v>30.48</v>
      </c>
      <c r="O41" s="164"/>
      <c r="P41" s="174" t="s">
        <v>130</v>
      </c>
      <c r="Q41" s="174" t="s">
        <v>130</v>
      </c>
      <c r="R41" s="174" t="s">
        <v>130</v>
      </c>
      <c r="S41" s="174" t="s">
        <v>130</v>
      </c>
      <c r="T41" s="174" t="s">
        <v>130</v>
      </c>
    </row>
    <row r="42" ht="19.5" customHeight="1" spans="1:20">
      <c r="A42" s="175" t="s">
        <v>199</v>
      </c>
      <c r="B42" s="175"/>
      <c r="C42" s="175"/>
      <c r="D42" s="175" t="s">
        <v>200</v>
      </c>
      <c r="E42" s="174" t="s">
        <v>130</v>
      </c>
      <c r="F42" s="174"/>
      <c r="G42" s="174" t="s">
        <v>130</v>
      </c>
      <c r="H42" s="164">
        <f t="shared" si="0"/>
        <v>711.48</v>
      </c>
      <c r="I42" s="164">
        <v>711.48</v>
      </c>
      <c r="J42" s="164"/>
      <c r="K42" s="164">
        <f t="shared" si="1"/>
        <v>711.48</v>
      </c>
      <c r="L42" s="164">
        <f t="shared" si="2"/>
        <v>711.48</v>
      </c>
      <c r="M42" s="164">
        <v>681</v>
      </c>
      <c r="N42" s="164">
        <v>30.48</v>
      </c>
      <c r="O42" s="164"/>
      <c r="P42" s="174" t="s">
        <v>130</v>
      </c>
      <c r="Q42" s="174" t="s">
        <v>130</v>
      </c>
      <c r="R42" s="174" t="s">
        <v>130</v>
      </c>
      <c r="S42" s="174" t="s">
        <v>130</v>
      </c>
      <c r="T42" s="174" t="s">
        <v>130</v>
      </c>
    </row>
    <row r="43" ht="19.5" customHeight="1" spans="1:20">
      <c r="A43" s="175" t="s">
        <v>201</v>
      </c>
      <c r="B43" s="175"/>
      <c r="C43" s="175"/>
      <c r="D43" s="175" t="s">
        <v>202</v>
      </c>
      <c r="E43" s="174" t="s">
        <v>130</v>
      </c>
      <c r="F43" s="174" t="s">
        <v>130</v>
      </c>
      <c r="G43" s="174" t="s">
        <v>130</v>
      </c>
      <c r="H43" s="164">
        <f t="shared" si="0"/>
        <v>40</v>
      </c>
      <c r="I43" s="164"/>
      <c r="J43" s="164">
        <v>40</v>
      </c>
      <c r="K43" s="164">
        <f t="shared" si="1"/>
        <v>40</v>
      </c>
      <c r="L43" s="164">
        <f t="shared" si="2"/>
        <v>0</v>
      </c>
      <c r="M43" s="164"/>
      <c r="N43" s="164"/>
      <c r="O43" s="164">
        <v>40</v>
      </c>
      <c r="P43" s="174" t="s">
        <v>130</v>
      </c>
      <c r="Q43" s="174" t="s">
        <v>130</v>
      </c>
      <c r="R43" s="174" t="s">
        <v>130</v>
      </c>
      <c r="S43" s="174" t="s">
        <v>130</v>
      </c>
      <c r="T43" s="174" t="s">
        <v>130</v>
      </c>
    </row>
    <row r="44" ht="19.5" customHeight="1" spans="1:20">
      <c r="A44" s="175" t="s">
        <v>203</v>
      </c>
      <c r="B44" s="175"/>
      <c r="C44" s="175"/>
      <c r="D44" s="175" t="s">
        <v>204</v>
      </c>
      <c r="E44" s="174" t="s">
        <v>130</v>
      </c>
      <c r="F44" s="174" t="s">
        <v>130</v>
      </c>
      <c r="G44" s="174" t="s">
        <v>130</v>
      </c>
      <c r="H44" s="164">
        <f t="shared" si="0"/>
        <v>40</v>
      </c>
      <c r="I44" s="164"/>
      <c r="J44" s="164">
        <v>40</v>
      </c>
      <c r="K44" s="164">
        <f t="shared" si="1"/>
        <v>40</v>
      </c>
      <c r="L44" s="164">
        <f t="shared" si="2"/>
        <v>0</v>
      </c>
      <c r="M44" s="164"/>
      <c r="N44" s="164"/>
      <c r="O44" s="164">
        <v>40</v>
      </c>
      <c r="P44" s="174" t="s">
        <v>130</v>
      </c>
      <c r="Q44" s="174" t="s">
        <v>130</v>
      </c>
      <c r="R44" s="174" t="s">
        <v>130</v>
      </c>
      <c r="S44" s="174" t="s">
        <v>130</v>
      </c>
      <c r="T44" s="174" t="s">
        <v>130</v>
      </c>
    </row>
    <row r="45" ht="19.5" customHeight="1" spans="1:20">
      <c r="A45" s="175" t="s">
        <v>205</v>
      </c>
      <c r="B45" s="175"/>
      <c r="C45" s="175"/>
      <c r="D45" s="175" t="s">
        <v>206</v>
      </c>
      <c r="E45" s="174" t="s">
        <v>130</v>
      </c>
      <c r="F45" s="174" t="s">
        <v>130</v>
      </c>
      <c r="G45" s="174" t="s">
        <v>130</v>
      </c>
      <c r="H45" s="164">
        <f t="shared" si="0"/>
        <v>130.07</v>
      </c>
      <c r="I45" s="164">
        <f>I46</f>
        <v>130.07</v>
      </c>
      <c r="J45" s="164"/>
      <c r="K45" s="164">
        <f t="shared" si="1"/>
        <v>130.07</v>
      </c>
      <c r="L45" s="164">
        <f t="shared" si="2"/>
        <v>130.07</v>
      </c>
      <c r="M45" s="164">
        <v>130.07</v>
      </c>
      <c r="N45" s="164"/>
      <c r="O45" s="164"/>
      <c r="P45" s="174" t="s">
        <v>130</v>
      </c>
      <c r="Q45" s="174" t="s">
        <v>130</v>
      </c>
      <c r="R45" s="174" t="s">
        <v>130</v>
      </c>
      <c r="S45" s="174" t="s">
        <v>130</v>
      </c>
      <c r="T45" s="174" t="s">
        <v>130</v>
      </c>
    </row>
    <row r="46" ht="19.5" customHeight="1" spans="1:20">
      <c r="A46" s="175" t="s">
        <v>207</v>
      </c>
      <c r="B46" s="175"/>
      <c r="C46" s="175"/>
      <c r="D46" s="175" t="s">
        <v>208</v>
      </c>
      <c r="E46" s="174" t="s">
        <v>130</v>
      </c>
      <c r="F46" s="174" t="s">
        <v>130</v>
      </c>
      <c r="G46" s="174" t="s">
        <v>130</v>
      </c>
      <c r="H46" s="164">
        <f t="shared" si="0"/>
        <v>130.07</v>
      </c>
      <c r="I46" s="164">
        <v>130.07</v>
      </c>
      <c r="J46" s="164"/>
      <c r="K46" s="164">
        <f t="shared" si="1"/>
        <v>130.07</v>
      </c>
      <c r="L46" s="164">
        <f t="shared" si="2"/>
        <v>130.07</v>
      </c>
      <c r="M46" s="164">
        <v>130.07</v>
      </c>
      <c r="N46" s="164"/>
      <c r="O46" s="164"/>
      <c r="P46" s="174" t="s">
        <v>130</v>
      </c>
      <c r="Q46" s="174" t="s">
        <v>130</v>
      </c>
      <c r="R46" s="174" t="s">
        <v>130</v>
      </c>
      <c r="S46" s="174" t="s">
        <v>130</v>
      </c>
      <c r="T46" s="174" t="s">
        <v>130</v>
      </c>
    </row>
    <row r="47" ht="19.5" customHeight="1" spans="1:20">
      <c r="A47" s="175" t="s">
        <v>209</v>
      </c>
      <c r="B47" s="175"/>
      <c r="C47" s="175"/>
      <c r="D47" s="175" t="s">
        <v>210</v>
      </c>
      <c r="E47" s="174" t="s">
        <v>130</v>
      </c>
      <c r="F47" s="174" t="s">
        <v>130</v>
      </c>
      <c r="G47" s="174" t="s">
        <v>130</v>
      </c>
      <c r="H47" s="164">
        <f t="shared" si="0"/>
        <v>130.07</v>
      </c>
      <c r="I47" s="164">
        <v>130.07</v>
      </c>
      <c r="J47" s="164"/>
      <c r="K47" s="164">
        <f t="shared" si="1"/>
        <v>130.07</v>
      </c>
      <c r="L47" s="164">
        <f t="shared" si="2"/>
        <v>130.07</v>
      </c>
      <c r="M47" s="164">
        <v>130.07</v>
      </c>
      <c r="N47" s="164"/>
      <c r="O47" s="164"/>
      <c r="P47" s="174" t="s">
        <v>130</v>
      </c>
      <c r="Q47" s="174" t="s">
        <v>130</v>
      </c>
      <c r="R47" s="174" t="s">
        <v>130</v>
      </c>
      <c r="S47" s="174" t="s">
        <v>130</v>
      </c>
      <c r="T47" s="174" t="s">
        <v>130</v>
      </c>
    </row>
    <row r="48" ht="19.5" customHeight="1" spans="1:20">
      <c r="A48" s="175" t="s">
        <v>260</v>
      </c>
      <c r="B48" s="175"/>
      <c r="C48" s="175"/>
      <c r="D48" s="175"/>
      <c r="E48" s="175"/>
      <c r="F48" s="175"/>
      <c r="G48" s="175"/>
      <c r="H48" s="175"/>
      <c r="I48" s="175"/>
      <c r="J48" s="175"/>
      <c r="K48" s="175"/>
      <c r="L48" s="175"/>
      <c r="M48" s="175"/>
      <c r="N48" s="175"/>
      <c r="O48" s="175"/>
      <c r="P48" s="175"/>
      <c r="Q48" s="175"/>
      <c r="R48" s="175"/>
      <c r="S48" s="175"/>
      <c r="T48" s="175"/>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20" sqref="C20"/>
    </sheetView>
  </sheetViews>
  <sheetFormatPr defaultColWidth="9" defaultRowHeight="14.4"/>
  <cols>
    <col min="1" max="1" width="6.11111111111111" customWidth="1"/>
    <col min="2" max="2" width="32.8888888888889" customWidth="1"/>
    <col min="3" max="3" width="20.1111111111111" customWidth="1"/>
    <col min="4" max="4" width="6.11111111111111" customWidth="1"/>
    <col min="5" max="5" width="22.7777777777778" customWidth="1"/>
    <col min="6" max="6" width="19.3333333333333" customWidth="1"/>
    <col min="7" max="7" width="6.11111111111111" customWidth="1"/>
    <col min="8" max="8" width="36.8888888888889" customWidth="1"/>
    <col min="9" max="9" width="17.1111111111111" customWidth="1"/>
  </cols>
  <sheetData>
    <row r="1" ht="28.2" spans="5:5">
      <c r="E1" s="173" t="s">
        <v>261</v>
      </c>
    </row>
    <row r="2" spans="9:9">
      <c r="I2" s="177" t="s">
        <v>262</v>
      </c>
    </row>
    <row r="3" spans="1:9">
      <c r="A3" s="177" t="s">
        <v>2</v>
      </c>
      <c r="I3" s="177" t="s">
        <v>3</v>
      </c>
    </row>
    <row r="4" ht="19.5" customHeight="1" spans="1:9">
      <c r="A4" s="167" t="s">
        <v>255</v>
      </c>
      <c r="B4" s="167"/>
      <c r="C4" s="167"/>
      <c r="D4" s="167" t="s">
        <v>254</v>
      </c>
      <c r="E4" s="167"/>
      <c r="F4" s="167"/>
      <c r="G4" s="167"/>
      <c r="H4" s="167"/>
      <c r="I4" s="167"/>
    </row>
    <row r="5" ht="19.5" customHeight="1" spans="1:9">
      <c r="A5" s="167" t="s">
        <v>263</v>
      </c>
      <c r="B5" s="167" t="s">
        <v>123</v>
      </c>
      <c r="C5" s="167" t="s">
        <v>8</v>
      </c>
      <c r="D5" s="167" t="s">
        <v>263</v>
      </c>
      <c r="E5" s="167" t="s">
        <v>123</v>
      </c>
      <c r="F5" s="167" t="s">
        <v>8</v>
      </c>
      <c r="G5" s="167" t="s">
        <v>263</v>
      </c>
      <c r="H5" s="167" t="s">
        <v>123</v>
      </c>
      <c r="I5" s="167" t="s">
        <v>8</v>
      </c>
    </row>
    <row r="6" ht="19.5" customHeight="1" spans="1:9">
      <c r="A6" s="167"/>
      <c r="B6" s="167"/>
      <c r="C6" s="167"/>
      <c r="D6" s="167"/>
      <c r="E6" s="167"/>
      <c r="F6" s="167"/>
      <c r="G6" s="167"/>
      <c r="H6" s="167"/>
      <c r="I6" s="167"/>
    </row>
    <row r="7" ht="19.5" customHeight="1" spans="1:9">
      <c r="A7" s="161" t="s">
        <v>264</v>
      </c>
      <c r="B7" s="161" t="s">
        <v>265</v>
      </c>
      <c r="C7" s="164">
        <f>SUM(C8:C20)</f>
        <v>2084.91</v>
      </c>
      <c r="D7" s="161" t="s">
        <v>266</v>
      </c>
      <c r="E7" s="161" t="s">
        <v>267</v>
      </c>
      <c r="F7" s="164">
        <f>SUM(F8:F34)</f>
        <v>211.93</v>
      </c>
      <c r="G7" s="161" t="s">
        <v>268</v>
      </c>
      <c r="H7" s="161" t="s">
        <v>269</v>
      </c>
      <c r="I7" s="164">
        <v>0</v>
      </c>
    </row>
    <row r="8" ht="19.5" customHeight="1" spans="1:9">
      <c r="A8" s="161" t="s">
        <v>270</v>
      </c>
      <c r="B8" s="161" t="s">
        <v>271</v>
      </c>
      <c r="C8" s="164">
        <v>370.57</v>
      </c>
      <c r="D8" s="161" t="s">
        <v>272</v>
      </c>
      <c r="E8" s="161" t="s">
        <v>273</v>
      </c>
      <c r="F8" s="164">
        <v>135.62</v>
      </c>
      <c r="G8" s="161" t="s">
        <v>274</v>
      </c>
      <c r="H8" s="161" t="s">
        <v>275</v>
      </c>
      <c r="I8" s="164">
        <v>0</v>
      </c>
    </row>
    <row r="9" ht="19.5" customHeight="1" spans="1:9">
      <c r="A9" s="161" t="s">
        <v>276</v>
      </c>
      <c r="B9" s="161" t="s">
        <v>277</v>
      </c>
      <c r="C9" s="164">
        <v>268.81</v>
      </c>
      <c r="D9" s="161" t="s">
        <v>278</v>
      </c>
      <c r="E9" s="161" t="s">
        <v>279</v>
      </c>
      <c r="F9" s="164">
        <v>0</v>
      </c>
      <c r="G9" s="161" t="s">
        <v>280</v>
      </c>
      <c r="H9" s="161" t="s">
        <v>281</v>
      </c>
      <c r="I9" s="164">
        <v>0</v>
      </c>
    </row>
    <row r="10" ht="19.5" customHeight="1" spans="1:9">
      <c r="A10" s="161" t="s">
        <v>282</v>
      </c>
      <c r="B10" s="161" t="s">
        <v>283</v>
      </c>
      <c r="C10" s="164">
        <v>135.4</v>
      </c>
      <c r="D10" s="161" t="s">
        <v>284</v>
      </c>
      <c r="E10" s="161" t="s">
        <v>285</v>
      </c>
      <c r="F10" s="164">
        <v>0</v>
      </c>
      <c r="G10" s="161" t="s">
        <v>286</v>
      </c>
      <c r="H10" s="161" t="s">
        <v>287</v>
      </c>
      <c r="I10" s="164">
        <v>0</v>
      </c>
    </row>
    <row r="11" ht="19.5" customHeight="1" spans="1:9">
      <c r="A11" s="161" t="s">
        <v>288</v>
      </c>
      <c r="B11" s="161" t="s">
        <v>289</v>
      </c>
      <c r="C11" s="164">
        <v>0</v>
      </c>
      <c r="D11" s="161" t="s">
        <v>290</v>
      </c>
      <c r="E11" s="161" t="s">
        <v>291</v>
      </c>
      <c r="F11" s="164">
        <v>0</v>
      </c>
      <c r="G11" s="161" t="s">
        <v>292</v>
      </c>
      <c r="H11" s="161" t="s">
        <v>293</v>
      </c>
      <c r="I11" s="164">
        <v>0</v>
      </c>
    </row>
    <row r="12" ht="19.5" customHeight="1" spans="1:9">
      <c r="A12" s="161" t="s">
        <v>294</v>
      </c>
      <c r="B12" s="161" t="s">
        <v>295</v>
      </c>
      <c r="C12" s="164">
        <v>295.91</v>
      </c>
      <c r="D12" s="161" t="s">
        <v>296</v>
      </c>
      <c r="E12" s="161" t="s">
        <v>297</v>
      </c>
      <c r="F12" s="164">
        <v>2.1</v>
      </c>
      <c r="G12" s="161" t="s">
        <v>298</v>
      </c>
      <c r="H12" s="161" t="s">
        <v>299</v>
      </c>
      <c r="I12" s="164">
        <v>0</v>
      </c>
    </row>
    <row r="13" ht="19.5" customHeight="1" spans="1:9">
      <c r="A13" s="161" t="s">
        <v>300</v>
      </c>
      <c r="B13" s="161" t="s">
        <v>301</v>
      </c>
      <c r="C13" s="164">
        <v>135.28</v>
      </c>
      <c r="D13" s="161" t="s">
        <v>302</v>
      </c>
      <c r="E13" s="161" t="s">
        <v>303</v>
      </c>
      <c r="F13" s="164">
        <v>2.43</v>
      </c>
      <c r="G13" s="161" t="s">
        <v>304</v>
      </c>
      <c r="H13" s="161" t="s">
        <v>305</v>
      </c>
      <c r="I13" s="164">
        <v>0</v>
      </c>
    </row>
    <row r="14" ht="19.5" customHeight="1" spans="1:9">
      <c r="A14" s="161" t="s">
        <v>306</v>
      </c>
      <c r="B14" s="161" t="s">
        <v>307</v>
      </c>
      <c r="C14" s="164">
        <v>7.11</v>
      </c>
      <c r="D14" s="161" t="s">
        <v>308</v>
      </c>
      <c r="E14" s="161" t="s">
        <v>309</v>
      </c>
      <c r="F14" s="164">
        <v>2.43</v>
      </c>
      <c r="G14" s="161" t="s">
        <v>310</v>
      </c>
      <c r="H14" s="161" t="s">
        <v>311</v>
      </c>
      <c r="I14" s="164">
        <v>0</v>
      </c>
    </row>
    <row r="15" ht="19.5" customHeight="1" spans="1:9">
      <c r="A15" s="161" t="s">
        <v>312</v>
      </c>
      <c r="B15" s="161" t="s">
        <v>313</v>
      </c>
      <c r="C15" s="164">
        <v>105.97</v>
      </c>
      <c r="D15" s="161" t="s">
        <v>314</v>
      </c>
      <c r="E15" s="161" t="s">
        <v>315</v>
      </c>
      <c r="F15" s="164">
        <v>0</v>
      </c>
      <c r="G15" s="161" t="s">
        <v>316</v>
      </c>
      <c r="H15" s="161" t="s">
        <v>317</v>
      </c>
      <c r="I15" s="164">
        <v>0</v>
      </c>
    </row>
    <row r="16" ht="19.5" customHeight="1" spans="1:9">
      <c r="A16" s="161" t="s">
        <v>318</v>
      </c>
      <c r="B16" s="161" t="s">
        <v>319</v>
      </c>
      <c r="C16" s="164">
        <v>0</v>
      </c>
      <c r="D16" s="161" t="s">
        <v>320</v>
      </c>
      <c r="E16" s="161" t="s">
        <v>321</v>
      </c>
      <c r="F16" s="164">
        <v>0.05</v>
      </c>
      <c r="G16" s="161" t="s">
        <v>322</v>
      </c>
      <c r="H16" s="161" t="s">
        <v>323</v>
      </c>
      <c r="I16" s="164">
        <v>0</v>
      </c>
    </row>
    <row r="17" ht="19.5" customHeight="1" spans="1:9">
      <c r="A17" s="161" t="s">
        <v>324</v>
      </c>
      <c r="B17" s="161" t="s">
        <v>325</v>
      </c>
      <c r="C17" s="164">
        <v>5.51</v>
      </c>
      <c r="D17" s="161" t="s">
        <v>326</v>
      </c>
      <c r="E17" s="161" t="s">
        <v>327</v>
      </c>
      <c r="F17" s="164">
        <v>7.22</v>
      </c>
      <c r="G17" s="161" t="s">
        <v>328</v>
      </c>
      <c r="H17" s="161" t="s">
        <v>329</v>
      </c>
      <c r="I17" s="164">
        <v>0</v>
      </c>
    </row>
    <row r="18" ht="19.5" customHeight="1" spans="1:9">
      <c r="A18" s="161" t="s">
        <v>330</v>
      </c>
      <c r="B18" s="161" t="s">
        <v>331</v>
      </c>
      <c r="C18" s="164">
        <v>130.07</v>
      </c>
      <c r="D18" s="161" t="s">
        <v>332</v>
      </c>
      <c r="E18" s="161" t="s">
        <v>333</v>
      </c>
      <c r="F18" s="164">
        <v>0</v>
      </c>
      <c r="G18" s="161" t="s">
        <v>334</v>
      </c>
      <c r="H18" s="161" t="s">
        <v>335</v>
      </c>
      <c r="I18" s="164">
        <v>0</v>
      </c>
    </row>
    <row r="19" ht="19.5" customHeight="1" spans="1:9">
      <c r="A19" s="161" t="s">
        <v>336</v>
      </c>
      <c r="B19" s="161" t="s">
        <v>337</v>
      </c>
      <c r="C19" s="164">
        <v>0</v>
      </c>
      <c r="D19" s="161" t="s">
        <v>338</v>
      </c>
      <c r="E19" s="161" t="s">
        <v>339</v>
      </c>
      <c r="F19" s="164">
        <v>0</v>
      </c>
      <c r="G19" s="161" t="s">
        <v>340</v>
      </c>
      <c r="H19" s="161" t="s">
        <v>341</v>
      </c>
      <c r="I19" s="164">
        <v>0</v>
      </c>
    </row>
    <row r="20" ht="19.5" customHeight="1" spans="1:9">
      <c r="A20" s="161" t="s">
        <v>342</v>
      </c>
      <c r="B20" s="161" t="s">
        <v>343</v>
      </c>
      <c r="C20" s="164">
        <v>630.28</v>
      </c>
      <c r="D20" s="161" t="s">
        <v>344</v>
      </c>
      <c r="E20" s="161" t="s">
        <v>345</v>
      </c>
      <c r="F20" s="164">
        <v>0</v>
      </c>
      <c r="G20" s="161" t="s">
        <v>346</v>
      </c>
      <c r="H20" s="161" t="s">
        <v>347</v>
      </c>
      <c r="I20" s="164">
        <v>0</v>
      </c>
    </row>
    <row r="21" ht="19.5" customHeight="1" spans="1:9">
      <c r="A21" s="161" t="s">
        <v>348</v>
      </c>
      <c r="B21" s="161" t="s">
        <v>349</v>
      </c>
      <c r="C21" s="164">
        <f>SUM(C22:C33)</f>
        <v>81.59</v>
      </c>
      <c r="D21" s="161" t="s">
        <v>350</v>
      </c>
      <c r="E21" s="161" t="s">
        <v>351</v>
      </c>
      <c r="F21" s="164">
        <v>0</v>
      </c>
      <c r="G21" s="161" t="s">
        <v>352</v>
      </c>
      <c r="H21" s="161" t="s">
        <v>353</v>
      </c>
      <c r="I21" s="164">
        <v>0</v>
      </c>
    </row>
    <row r="22" ht="19.5" customHeight="1" spans="1:9">
      <c r="A22" s="161" t="s">
        <v>354</v>
      </c>
      <c r="B22" s="161" t="s">
        <v>355</v>
      </c>
      <c r="C22" s="164">
        <v>0</v>
      </c>
      <c r="D22" s="161" t="s">
        <v>356</v>
      </c>
      <c r="E22" s="161" t="s">
        <v>357</v>
      </c>
      <c r="F22" s="164">
        <v>13.52</v>
      </c>
      <c r="G22" s="161" t="s">
        <v>358</v>
      </c>
      <c r="H22" s="161" t="s">
        <v>359</v>
      </c>
      <c r="I22" s="164">
        <v>0</v>
      </c>
    </row>
    <row r="23" ht="19.5" customHeight="1" spans="1:9">
      <c r="A23" s="161" t="s">
        <v>360</v>
      </c>
      <c r="B23" s="161" t="s">
        <v>361</v>
      </c>
      <c r="C23" s="164">
        <v>0</v>
      </c>
      <c r="D23" s="161" t="s">
        <v>362</v>
      </c>
      <c r="E23" s="161" t="s">
        <v>363</v>
      </c>
      <c r="F23" s="164">
        <v>0</v>
      </c>
      <c r="G23" s="161" t="s">
        <v>364</v>
      </c>
      <c r="H23" s="161" t="s">
        <v>365</v>
      </c>
      <c r="I23" s="164">
        <v>0</v>
      </c>
    </row>
    <row r="24" ht="19.5" customHeight="1" spans="1:9">
      <c r="A24" s="161" t="s">
        <v>366</v>
      </c>
      <c r="B24" s="161" t="s">
        <v>367</v>
      </c>
      <c r="C24" s="164">
        <v>0</v>
      </c>
      <c r="D24" s="161" t="s">
        <v>368</v>
      </c>
      <c r="E24" s="161" t="s">
        <v>369</v>
      </c>
      <c r="F24" s="164">
        <v>0</v>
      </c>
      <c r="G24" s="161" t="s">
        <v>370</v>
      </c>
      <c r="H24" s="161" t="s">
        <v>371</v>
      </c>
      <c r="I24" s="164">
        <v>0</v>
      </c>
    </row>
    <row r="25" ht="19.5" customHeight="1" spans="1:9">
      <c r="A25" s="161" t="s">
        <v>372</v>
      </c>
      <c r="B25" s="161" t="s">
        <v>373</v>
      </c>
      <c r="C25" s="164">
        <v>28.43</v>
      </c>
      <c r="D25" s="161" t="s">
        <v>374</v>
      </c>
      <c r="E25" s="161" t="s">
        <v>375</v>
      </c>
      <c r="F25" s="164">
        <v>0</v>
      </c>
      <c r="G25" s="161" t="s">
        <v>376</v>
      </c>
      <c r="H25" s="161" t="s">
        <v>377</v>
      </c>
      <c r="I25" s="164">
        <v>0</v>
      </c>
    </row>
    <row r="26" ht="19.5" customHeight="1" spans="1:9">
      <c r="A26" s="161" t="s">
        <v>378</v>
      </c>
      <c r="B26" s="161" t="s">
        <v>379</v>
      </c>
      <c r="C26" s="164">
        <v>51.89</v>
      </c>
      <c r="D26" s="161" t="s">
        <v>380</v>
      </c>
      <c r="E26" s="161" t="s">
        <v>381</v>
      </c>
      <c r="F26" s="164">
        <v>0</v>
      </c>
      <c r="G26" s="161" t="s">
        <v>382</v>
      </c>
      <c r="H26" s="161" t="s">
        <v>383</v>
      </c>
      <c r="I26" s="164">
        <v>0</v>
      </c>
    </row>
    <row r="27" ht="19.5" customHeight="1" spans="1:9">
      <c r="A27" s="161" t="s">
        <v>384</v>
      </c>
      <c r="B27" s="161" t="s">
        <v>385</v>
      </c>
      <c r="C27" s="164">
        <v>0</v>
      </c>
      <c r="D27" s="161" t="s">
        <v>386</v>
      </c>
      <c r="E27" s="161" t="s">
        <v>387</v>
      </c>
      <c r="F27" s="164">
        <v>0</v>
      </c>
      <c r="G27" s="161" t="s">
        <v>388</v>
      </c>
      <c r="H27" s="161" t="s">
        <v>389</v>
      </c>
      <c r="I27" s="164">
        <v>0</v>
      </c>
    </row>
    <row r="28" ht="19.5" customHeight="1" spans="1:9">
      <c r="A28" s="161" t="s">
        <v>390</v>
      </c>
      <c r="B28" s="161" t="s">
        <v>391</v>
      </c>
      <c r="C28" s="164">
        <v>1.15</v>
      </c>
      <c r="D28" s="161" t="s">
        <v>392</v>
      </c>
      <c r="E28" s="161" t="s">
        <v>393</v>
      </c>
      <c r="F28" s="164">
        <v>0</v>
      </c>
      <c r="G28" s="161" t="s">
        <v>394</v>
      </c>
      <c r="H28" s="161" t="s">
        <v>395</v>
      </c>
      <c r="I28" s="164">
        <v>0</v>
      </c>
    </row>
    <row r="29" ht="19.5" customHeight="1" spans="1:9">
      <c r="A29" s="161" t="s">
        <v>396</v>
      </c>
      <c r="B29" s="161" t="s">
        <v>397</v>
      </c>
      <c r="C29" s="164">
        <v>0</v>
      </c>
      <c r="D29" s="161" t="s">
        <v>398</v>
      </c>
      <c r="E29" s="161" t="s">
        <v>399</v>
      </c>
      <c r="F29" s="164">
        <v>0</v>
      </c>
      <c r="G29" s="161" t="s">
        <v>400</v>
      </c>
      <c r="H29" s="161" t="s">
        <v>401</v>
      </c>
      <c r="I29" s="164">
        <v>0</v>
      </c>
    </row>
    <row r="30" ht="19.5" customHeight="1" spans="1:9">
      <c r="A30" s="161" t="s">
        <v>402</v>
      </c>
      <c r="B30" s="161" t="s">
        <v>403</v>
      </c>
      <c r="C30" s="164">
        <v>0</v>
      </c>
      <c r="D30" s="161" t="s">
        <v>404</v>
      </c>
      <c r="E30" s="161" t="s">
        <v>405</v>
      </c>
      <c r="F30" s="164">
        <v>19.62</v>
      </c>
      <c r="G30" s="161" t="s">
        <v>406</v>
      </c>
      <c r="H30" s="161" t="s">
        <v>407</v>
      </c>
      <c r="I30" s="164">
        <v>0</v>
      </c>
    </row>
    <row r="31" ht="19.5" customHeight="1" spans="1:9">
      <c r="A31" s="161" t="s">
        <v>408</v>
      </c>
      <c r="B31" s="161" t="s">
        <v>409</v>
      </c>
      <c r="C31" s="164">
        <v>0</v>
      </c>
      <c r="D31" s="161" t="s">
        <v>410</v>
      </c>
      <c r="E31" s="161" t="s">
        <v>411</v>
      </c>
      <c r="F31" s="164">
        <v>0.63</v>
      </c>
      <c r="G31" s="161" t="s">
        <v>412</v>
      </c>
      <c r="H31" s="161" t="s">
        <v>413</v>
      </c>
      <c r="I31" s="164">
        <v>0</v>
      </c>
    </row>
    <row r="32" ht="19.5" customHeight="1" spans="1:9">
      <c r="A32" s="161" t="s">
        <v>414</v>
      </c>
      <c r="B32" s="161" t="s">
        <v>415</v>
      </c>
      <c r="C32" s="164">
        <v>0</v>
      </c>
      <c r="D32" s="161" t="s">
        <v>416</v>
      </c>
      <c r="E32" s="161" t="s">
        <v>417</v>
      </c>
      <c r="F32" s="164">
        <v>28.31</v>
      </c>
      <c r="G32" s="161" t="s">
        <v>418</v>
      </c>
      <c r="H32" s="161" t="s">
        <v>419</v>
      </c>
      <c r="I32" s="164">
        <v>0</v>
      </c>
    </row>
    <row r="33" ht="19.5" customHeight="1" spans="1:9">
      <c r="A33" s="161" t="s">
        <v>420</v>
      </c>
      <c r="B33" s="161" t="s">
        <v>421</v>
      </c>
      <c r="C33" s="164">
        <v>0.12</v>
      </c>
      <c r="D33" s="161" t="s">
        <v>422</v>
      </c>
      <c r="E33" s="161" t="s">
        <v>423</v>
      </c>
      <c r="F33" s="164">
        <v>0</v>
      </c>
      <c r="G33" s="161" t="s">
        <v>424</v>
      </c>
      <c r="H33" s="161" t="s">
        <v>425</v>
      </c>
      <c r="I33" s="164">
        <v>0</v>
      </c>
    </row>
    <row r="34" ht="19.5" customHeight="1" spans="1:9">
      <c r="A34" s="161"/>
      <c r="B34" s="161"/>
      <c r="C34" s="164"/>
      <c r="D34" s="161" t="s">
        <v>426</v>
      </c>
      <c r="E34" s="161" t="s">
        <v>427</v>
      </c>
      <c r="F34" s="164">
        <v>0</v>
      </c>
      <c r="G34" s="161" t="s">
        <v>428</v>
      </c>
      <c r="H34" s="161" t="s">
        <v>429</v>
      </c>
      <c r="I34" s="164">
        <v>0</v>
      </c>
    </row>
    <row r="35" ht="19.5" customHeight="1" spans="1:9">
      <c r="A35" s="161"/>
      <c r="B35" s="161"/>
      <c r="C35" s="164"/>
      <c r="D35" s="161" t="s">
        <v>430</v>
      </c>
      <c r="E35" s="161" t="s">
        <v>431</v>
      </c>
      <c r="F35" s="164">
        <v>0</v>
      </c>
      <c r="G35" s="161" t="s">
        <v>432</v>
      </c>
      <c r="H35" s="161" t="s">
        <v>433</v>
      </c>
      <c r="I35" s="164">
        <v>0</v>
      </c>
    </row>
    <row r="36" ht="19.5" customHeight="1" spans="1:9">
      <c r="A36" s="161"/>
      <c r="B36" s="161"/>
      <c r="C36" s="164"/>
      <c r="D36" s="161" t="s">
        <v>434</v>
      </c>
      <c r="E36" s="161" t="s">
        <v>435</v>
      </c>
      <c r="F36" s="164">
        <v>0</v>
      </c>
      <c r="G36" s="161"/>
      <c r="H36" s="161"/>
      <c r="I36" s="164"/>
    </row>
    <row r="37" ht="19.5" customHeight="1" spans="1:9">
      <c r="A37" s="161"/>
      <c r="B37" s="161"/>
      <c r="C37" s="164"/>
      <c r="D37" s="161" t="s">
        <v>436</v>
      </c>
      <c r="E37" s="161" t="s">
        <v>437</v>
      </c>
      <c r="F37" s="164">
        <v>0</v>
      </c>
      <c r="G37" s="161"/>
      <c r="H37" s="161"/>
      <c r="I37" s="164"/>
    </row>
    <row r="38" ht="19.5" customHeight="1" spans="1:9">
      <c r="A38" s="161"/>
      <c r="B38" s="161"/>
      <c r="C38" s="164"/>
      <c r="D38" s="161" t="s">
        <v>438</v>
      </c>
      <c r="E38" s="161" t="s">
        <v>439</v>
      </c>
      <c r="F38" s="164">
        <v>0</v>
      </c>
      <c r="G38" s="161"/>
      <c r="H38" s="161"/>
      <c r="I38" s="164"/>
    </row>
    <row r="39" ht="19.5" customHeight="1" spans="1:9">
      <c r="A39" s="161"/>
      <c r="B39" s="161"/>
      <c r="C39" s="164"/>
      <c r="D39" s="161" t="s">
        <v>440</v>
      </c>
      <c r="E39" s="161" t="s">
        <v>441</v>
      </c>
      <c r="F39" s="164">
        <v>0</v>
      </c>
      <c r="G39" s="161"/>
      <c r="H39" s="161"/>
      <c r="I39" s="164"/>
    </row>
    <row r="40" ht="19.5" customHeight="1" spans="1:9">
      <c r="A40" s="160" t="s">
        <v>442</v>
      </c>
      <c r="B40" s="160"/>
      <c r="C40" s="164">
        <f>C7+C21</f>
        <v>2166.5</v>
      </c>
      <c r="D40" s="160" t="s">
        <v>443</v>
      </c>
      <c r="E40" s="160"/>
      <c r="F40" s="160"/>
      <c r="G40" s="160"/>
      <c r="H40" s="160"/>
      <c r="I40" s="164">
        <f>F7+F35+I7+I24+I30</f>
        <v>211.93</v>
      </c>
    </row>
    <row r="41" ht="19.5" customHeight="1" spans="1:9">
      <c r="A41" s="175" t="s">
        <v>444</v>
      </c>
      <c r="B41" s="175"/>
      <c r="C41" s="175"/>
      <c r="D41" s="175"/>
      <c r="E41" s="175"/>
      <c r="F41" s="175"/>
      <c r="G41" s="175"/>
      <c r="H41" s="175"/>
      <c r="I41" s="17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ignoredErrors>
    <ignoredError sqref="F7"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21" sqref="H21"/>
    </sheetView>
  </sheetViews>
  <sheetFormatPr defaultColWidth="9" defaultRowHeight="14.4"/>
  <cols>
    <col min="1" max="1" width="8.33333333333333" customWidth="1"/>
    <col min="2" max="2" width="28.1111111111111"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8.2" spans="7:7">
      <c r="G1" s="176" t="s">
        <v>445</v>
      </c>
    </row>
    <row r="2" spans="12:12">
      <c r="L2" s="177" t="s">
        <v>446</v>
      </c>
    </row>
    <row r="3" spans="1:12">
      <c r="A3" s="177" t="s">
        <v>2</v>
      </c>
      <c r="L3" s="177" t="s">
        <v>3</v>
      </c>
    </row>
    <row r="4" ht="15" customHeight="1" spans="1:12">
      <c r="A4" s="160" t="s">
        <v>447</v>
      </c>
      <c r="B4" s="160"/>
      <c r="C4" s="160"/>
      <c r="D4" s="160"/>
      <c r="E4" s="160"/>
      <c r="F4" s="160"/>
      <c r="G4" s="160"/>
      <c r="H4" s="160"/>
      <c r="I4" s="160"/>
      <c r="J4" s="160"/>
      <c r="K4" s="160"/>
      <c r="L4" s="160"/>
    </row>
    <row r="5" ht="15" customHeight="1" spans="1:12">
      <c r="A5" s="160" t="s">
        <v>263</v>
      </c>
      <c r="B5" s="160" t="s">
        <v>123</v>
      </c>
      <c r="C5" s="160" t="s">
        <v>8</v>
      </c>
      <c r="D5" s="160" t="s">
        <v>263</v>
      </c>
      <c r="E5" s="160" t="s">
        <v>123</v>
      </c>
      <c r="F5" s="160" t="s">
        <v>8</v>
      </c>
      <c r="G5" s="160" t="s">
        <v>263</v>
      </c>
      <c r="H5" s="160" t="s">
        <v>123</v>
      </c>
      <c r="I5" s="160" t="s">
        <v>8</v>
      </c>
      <c r="J5" s="160" t="s">
        <v>263</v>
      </c>
      <c r="K5" s="160" t="s">
        <v>123</v>
      </c>
      <c r="L5" s="160" t="s">
        <v>8</v>
      </c>
    </row>
    <row r="6" ht="15" customHeight="1" spans="1:12">
      <c r="A6" s="161" t="s">
        <v>264</v>
      </c>
      <c r="B6" s="161" t="s">
        <v>265</v>
      </c>
      <c r="C6" s="174" t="s">
        <v>130</v>
      </c>
      <c r="D6" s="161" t="s">
        <v>266</v>
      </c>
      <c r="E6" s="161" t="s">
        <v>267</v>
      </c>
      <c r="F6" s="174">
        <v>449.98</v>
      </c>
      <c r="G6" s="161" t="s">
        <v>448</v>
      </c>
      <c r="H6" s="161" t="s">
        <v>449</v>
      </c>
      <c r="I6" s="174" t="s">
        <v>130</v>
      </c>
      <c r="J6" s="161" t="s">
        <v>450</v>
      </c>
      <c r="K6" s="161" t="s">
        <v>451</v>
      </c>
      <c r="L6" s="174" t="s">
        <v>130</v>
      </c>
    </row>
    <row r="7" ht="15" customHeight="1" spans="1:12">
      <c r="A7" s="161" t="s">
        <v>270</v>
      </c>
      <c r="B7" s="161" t="s">
        <v>271</v>
      </c>
      <c r="C7" s="174" t="s">
        <v>130</v>
      </c>
      <c r="D7" s="161" t="s">
        <v>272</v>
      </c>
      <c r="E7" s="161" t="s">
        <v>273</v>
      </c>
      <c r="F7" s="174">
        <v>449.98</v>
      </c>
      <c r="G7" s="161" t="s">
        <v>452</v>
      </c>
      <c r="H7" s="161" t="s">
        <v>275</v>
      </c>
      <c r="I7" s="174" t="s">
        <v>130</v>
      </c>
      <c r="J7" s="161" t="s">
        <v>453</v>
      </c>
      <c r="K7" s="161" t="s">
        <v>377</v>
      </c>
      <c r="L7" s="174" t="s">
        <v>130</v>
      </c>
    </row>
    <row r="8" ht="15" customHeight="1" spans="1:12">
      <c r="A8" s="161" t="s">
        <v>276</v>
      </c>
      <c r="B8" s="161" t="s">
        <v>277</v>
      </c>
      <c r="C8" s="174" t="s">
        <v>130</v>
      </c>
      <c r="D8" s="161" t="s">
        <v>278</v>
      </c>
      <c r="E8" s="161" t="s">
        <v>279</v>
      </c>
      <c r="F8" s="174" t="s">
        <v>130</v>
      </c>
      <c r="G8" s="161" t="s">
        <v>454</v>
      </c>
      <c r="H8" s="161" t="s">
        <v>281</v>
      </c>
      <c r="I8" s="174" t="s">
        <v>130</v>
      </c>
      <c r="J8" s="161" t="s">
        <v>455</v>
      </c>
      <c r="K8" s="161" t="s">
        <v>401</v>
      </c>
      <c r="L8" s="174" t="s">
        <v>130</v>
      </c>
    </row>
    <row r="9" ht="15" customHeight="1" spans="1:12">
      <c r="A9" s="161" t="s">
        <v>282</v>
      </c>
      <c r="B9" s="161" t="s">
        <v>283</v>
      </c>
      <c r="C9" s="174" t="s">
        <v>130</v>
      </c>
      <c r="D9" s="161" t="s">
        <v>284</v>
      </c>
      <c r="E9" s="161" t="s">
        <v>285</v>
      </c>
      <c r="F9" s="174" t="s">
        <v>130</v>
      </c>
      <c r="G9" s="161" t="s">
        <v>456</v>
      </c>
      <c r="H9" s="161" t="s">
        <v>287</v>
      </c>
      <c r="I9" s="174" t="s">
        <v>130</v>
      </c>
      <c r="J9" s="161" t="s">
        <v>370</v>
      </c>
      <c r="K9" s="161" t="s">
        <v>371</v>
      </c>
      <c r="L9" s="174">
        <v>10.84</v>
      </c>
    </row>
    <row r="10" ht="15" customHeight="1" spans="1:12">
      <c r="A10" s="161" t="s">
        <v>288</v>
      </c>
      <c r="B10" s="161" t="s">
        <v>289</v>
      </c>
      <c r="C10" s="174" t="s">
        <v>130</v>
      </c>
      <c r="D10" s="161" t="s">
        <v>290</v>
      </c>
      <c r="E10" s="161" t="s">
        <v>291</v>
      </c>
      <c r="F10" s="174" t="s">
        <v>130</v>
      </c>
      <c r="G10" s="161" t="s">
        <v>457</v>
      </c>
      <c r="H10" s="161" t="s">
        <v>293</v>
      </c>
      <c r="I10" s="174" t="s">
        <v>130</v>
      </c>
      <c r="J10" s="161" t="s">
        <v>376</v>
      </c>
      <c r="K10" s="161" t="s">
        <v>377</v>
      </c>
      <c r="L10" s="174" t="s">
        <v>130</v>
      </c>
    </row>
    <row r="11" ht="15" customHeight="1" spans="1:12">
      <c r="A11" s="161" t="s">
        <v>294</v>
      </c>
      <c r="B11" s="161" t="s">
        <v>295</v>
      </c>
      <c r="C11" s="174" t="s">
        <v>130</v>
      </c>
      <c r="D11" s="161" t="s">
        <v>296</v>
      </c>
      <c r="E11" s="161" t="s">
        <v>297</v>
      </c>
      <c r="F11" s="174" t="s">
        <v>130</v>
      </c>
      <c r="G11" s="161" t="s">
        <v>458</v>
      </c>
      <c r="H11" s="161" t="s">
        <v>299</v>
      </c>
      <c r="I11" s="174" t="s">
        <v>130</v>
      </c>
      <c r="J11" s="161" t="s">
        <v>382</v>
      </c>
      <c r="K11" s="161" t="s">
        <v>383</v>
      </c>
      <c r="L11" s="174" t="s">
        <v>130</v>
      </c>
    </row>
    <row r="12" ht="15" customHeight="1" spans="1:12">
      <c r="A12" s="161" t="s">
        <v>300</v>
      </c>
      <c r="B12" s="161" t="s">
        <v>301</v>
      </c>
      <c r="C12" s="174" t="s">
        <v>130</v>
      </c>
      <c r="D12" s="161" t="s">
        <v>302</v>
      </c>
      <c r="E12" s="161" t="s">
        <v>303</v>
      </c>
      <c r="F12" s="174" t="s">
        <v>130</v>
      </c>
      <c r="G12" s="161" t="s">
        <v>459</v>
      </c>
      <c r="H12" s="161" t="s">
        <v>305</v>
      </c>
      <c r="I12" s="174" t="s">
        <v>130</v>
      </c>
      <c r="J12" s="161" t="s">
        <v>388</v>
      </c>
      <c r="K12" s="161" t="s">
        <v>389</v>
      </c>
      <c r="L12" s="174">
        <v>10.84</v>
      </c>
    </row>
    <row r="13" ht="15" customHeight="1" spans="1:12">
      <c r="A13" s="161" t="s">
        <v>306</v>
      </c>
      <c r="B13" s="161" t="s">
        <v>307</v>
      </c>
      <c r="C13" s="174" t="s">
        <v>130</v>
      </c>
      <c r="D13" s="161" t="s">
        <v>308</v>
      </c>
      <c r="E13" s="161" t="s">
        <v>309</v>
      </c>
      <c r="F13" s="174" t="s">
        <v>130</v>
      </c>
      <c r="G13" s="161" t="s">
        <v>460</v>
      </c>
      <c r="H13" s="161" t="s">
        <v>311</v>
      </c>
      <c r="I13" s="174" t="s">
        <v>130</v>
      </c>
      <c r="J13" s="161" t="s">
        <v>394</v>
      </c>
      <c r="K13" s="161" t="s">
        <v>395</v>
      </c>
      <c r="L13" s="174" t="s">
        <v>130</v>
      </c>
    </row>
    <row r="14" ht="15" customHeight="1" spans="1:12">
      <c r="A14" s="161" t="s">
        <v>312</v>
      </c>
      <c r="B14" s="161" t="s">
        <v>313</v>
      </c>
      <c r="C14" s="174" t="s">
        <v>130</v>
      </c>
      <c r="D14" s="161" t="s">
        <v>314</v>
      </c>
      <c r="E14" s="161" t="s">
        <v>315</v>
      </c>
      <c r="F14" s="174" t="s">
        <v>130</v>
      </c>
      <c r="G14" s="161" t="s">
        <v>461</v>
      </c>
      <c r="H14" s="161" t="s">
        <v>341</v>
      </c>
      <c r="I14" s="174" t="s">
        <v>130</v>
      </c>
      <c r="J14" s="161" t="s">
        <v>400</v>
      </c>
      <c r="K14" s="161" t="s">
        <v>401</v>
      </c>
      <c r="L14" s="174" t="s">
        <v>130</v>
      </c>
    </row>
    <row r="15" ht="15" customHeight="1" spans="1:12">
      <c r="A15" s="161" t="s">
        <v>318</v>
      </c>
      <c r="B15" s="161" t="s">
        <v>319</v>
      </c>
      <c r="C15" s="174" t="s">
        <v>130</v>
      </c>
      <c r="D15" s="161" t="s">
        <v>320</v>
      </c>
      <c r="E15" s="161" t="s">
        <v>321</v>
      </c>
      <c r="F15" s="174" t="s">
        <v>130</v>
      </c>
      <c r="G15" s="161" t="s">
        <v>462</v>
      </c>
      <c r="H15" s="161" t="s">
        <v>347</v>
      </c>
      <c r="I15" s="174" t="s">
        <v>130</v>
      </c>
      <c r="J15" s="161" t="s">
        <v>463</v>
      </c>
      <c r="K15" s="161" t="s">
        <v>464</v>
      </c>
      <c r="L15" s="174" t="s">
        <v>130</v>
      </c>
    </row>
    <row r="16" ht="15" customHeight="1" spans="1:12">
      <c r="A16" s="161" t="s">
        <v>324</v>
      </c>
      <c r="B16" s="161" t="s">
        <v>325</v>
      </c>
      <c r="C16" s="174" t="s">
        <v>130</v>
      </c>
      <c r="D16" s="161" t="s">
        <v>326</v>
      </c>
      <c r="E16" s="161" t="s">
        <v>327</v>
      </c>
      <c r="F16" s="174" t="s">
        <v>130</v>
      </c>
      <c r="G16" s="161" t="s">
        <v>465</v>
      </c>
      <c r="H16" s="161" t="s">
        <v>353</v>
      </c>
      <c r="I16" s="174" t="s">
        <v>130</v>
      </c>
      <c r="J16" s="161" t="s">
        <v>466</v>
      </c>
      <c r="K16" s="161" t="s">
        <v>467</v>
      </c>
      <c r="L16" s="174" t="s">
        <v>130</v>
      </c>
    </row>
    <row r="17" ht="15" customHeight="1" spans="1:12">
      <c r="A17" s="161" t="s">
        <v>330</v>
      </c>
      <c r="B17" s="161" t="s">
        <v>331</v>
      </c>
      <c r="C17" s="174" t="s">
        <v>130</v>
      </c>
      <c r="D17" s="161" t="s">
        <v>332</v>
      </c>
      <c r="E17" s="161" t="s">
        <v>333</v>
      </c>
      <c r="F17" s="174" t="s">
        <v>130</v>
      </c>
      <c r="G17" s="161" t="s">
        <v>468</v>
      </c>
      <c r="H17" s="161" t="s">
        <v>359</v>
      </c>
      <c r="I17" s="174" t="s">
        <v>130</v>
      </c>
      <c r="J17" s="161" t="s">
        <v>469</v>
      </c>
      <c r="K17" s="161" t="s">
        <v>470</v>
      </c>
      <c r="L17" s="174" t="s">
        <v>130</v>
      </c>
    </row>
    <row r="18" ht="15" customHeight="1" spans="1:12">
      <c r="A18" s="161" t="s">
        <v>336</v>
      </c>
      <c r="B18" s="161" t="s">
        <v>337</v>
      </c>
      <c r="C18" s="174" t="s">
        <v>130</v>
      </c>
      <c r="D18" s="161" t="s">
        <v>338</v>
      </c>
      <c r="E18" s="161" t="s">
        <v>339</v>
      </c>
      <c r="F18" s="174" t="s">
        <v>130</v>
      </c>
      <c r="G18" s="161" t="s">
        <v>471</v>
      </c>
      <c r="H18" s="161" t="s">
        <v>472</v>
      </c>
      <c r="I18" s="174" t="s">
        <v>130</v>
      </c>
      <c r="J18" s="161" t="s">
        <v>473</v>
      </c>
      <c r="K18" s="161" t="s">
        <v>474</v>
      </c>
      <c r="L18" s="174" t="s">
        <v>130</v>
      </c>
    </row>
    <row r="19" ht="15" customHeight="1" spans="1:12">
      <c r="A19" s="161" t="s">
        <v>342</v>
      </c>
      <c r="B19" s="161" t="s">
        <v>343</v>
      </c>
      <c r="C19" s="174" t="s">
        <v>130</v>
      </c>
      <c r="D19" s="161" t="s">
        <v>344</v>
      </c>
      <c r="E19" s="161" t="s">
        <v>345</v>
      </c>
      <c r="F19" s="174" t="s">
        <v>130</v>
      </c>
      <c r="G19" s="161" t="s">
        <v>268</v>
      </c>
      <c r="H19" s="161" t="s">
        <v>269</v>
      </c>
      <c r="I19" s="174" t="s">
        <v>130</v>
      </c>
      <c r="J19" s="161" t="s">
        <v>406</v>
      </c>
      <c r="K19" s="161" t="s">
        <v>407</v>
      </c>
      <c r="L19" s="174" t="s">
        <v>130</v>
      </c>
    </row>
    <row r="20" ht="15" customHeight="1" spans="1:12">
      <c r="A20" s="161" t="s">
        <v>348</v>
      </c>
      <c r="B20" s="161" t="s">
        <v>349</v>
      </c>
      <c r="C20" s="174" t="s">
        <v>130</v>
      </c>
      <c r="D20" s="161" t="s">
        <v>350</v>
      </c>
      <c r="E20" s="161" t="s">
        <v>351</v>
      </c>
      <c r="F20" s="174" t="s">
        <v>130</v>
      </c>
      <c r="G20" s="161" t="s">
        <v>274</v>
      </c>
      <c r="H20" s="161" t="s">
        <v>275</v>
      </c>
      <c r="I20" s="174" t="s">
        <v>130</v>
      </c>
      <c r="J20" s="161" t="s">
        <v>412</v>
      </c>
      <c r="K20" s="161" t="s">
        <v>413</v>
      </c>
      <c r="L20" s="174" t="s">
        <v>130</v>
      </c>
    </row>
    <row r="21" ht="15" customHeight="1" spans="1:12">
      <c r="A21" s="161" t="s">
        <v>354</v>
      </c>
      <c r="B21" s="161" t="s">
        <v>355</v>
      </c>
      <c r="C21" s="174" t="s">
        <v>130</v>
      </c>
      <c r="D21" s="161" t="s">
        <v>356</v>
      </c>
      <c r="E21" s="161" t="s">
        <v>357</v>
      </c>
      <c r="F21" s="174" t="s">
        <v>130</v>
      </c>
      <c r="G21" s="161" t="s">
        <v>280</v>
      </c>
      <c r="H21" s="161" t="s">
        <v>281</v>
      </c>
      <c r="I21" s="174" t="s">
        <v>130</v>
      </c>
      <c r="J21" s="161" t="s">
        <v>418</v>
      </c>
      <c r="K21" s="161" t="s">
        <v>419</v>
      </c>
      <c r="L21" s="174" t="s">
        <v>130</v>
      </c>
    </row>
    <row r="22" ht="15" customHeight="1" spans="1:12">
      <c r="A22" s="161" t="s">
        <v>360</v>
      </c>
      <c r="B22" s="161" t="s">
        <v>361</v>
      </c>
      <c r="C22" s="174" t="s">
        <v>130</v>
      </c>
      <c r="D22" s="161" t="s">
        <v>362</v>
      </c>
      <c r="E22" s="161" t="s">
        <v>363</v>
      </c>
      <c r="F22" s="174" t="s">
        <v>130</v>
      </c>
      <c r="G22" s="161" t="s">
        <v>286</v>
      </c>
      <c r="H22" s="161" t="s">
        <v>287</v>
      </c>
      <c r="I22" s="174" t="s">
        <v>130</v>
      </c>
      <c r="J22" s="161" t="s">
        <v>424</v>
      </c>
      <c r="K22" s="161" t="s">
        <v>425</v>
      </c>
      <c r="L22" s="174" t="s">
        <v>130</v>
      </c>
    </row>
    <row r="23" ht="15" customHeight="1" spans="1:12">
      <c r="A23" s="161" t="s">
        <v>366</v>
      </c>
      <c r="B23" s="161" t="s">
        <v>367</v>
      </c>
      <c r="C23" s="174" t="s">
        <v>130</v>
      </c>
      <c r="D23" s="161" t="s">
        <v>368</v>
      </c>
      <c r="E23" s="161" t="s">
        <v>369</v>
      </c>
      <c r="F23" s="174" t="s">
        <v>130</v>
      </c>
      <c r="G23" s="161" t="s">
        <v>292</v>
      </c>
      <c r="H23" s="161" t="s">
        <v>293</v>
      </c>
      <c r="I23" s="174" t="s">
        <v>130</v>
      </c>
      <c r="J23" s="161" t="s">
        <v>428</v>
      </c>
      <c r="K23" s="161" t="s">
        <v>429</v>
      </c>
      <c r="L23" s="174" t="s">
        <v>130</v>
      </c>
    </row>
    <row r="24" ht="15" customHeight="1" spans="1:12">
      <c r="A24" s="161" t="s">
        <v>372</v>
      </c>
      <c r="B24" s="161" t="s">
        <v>373</v>
      </c>
      <c r="C24" s="174" t="s">
        <v>130</v>
      </c>
      <c r="D24" s="161" t="s">
        <v>374</v>
      </c>
      <c r="E24" s="161" t="s">
        <v>375</v>
      </c>
      <c r="F24" s="174" t="s">
        <v>130</v>
      </c>
      <c r="G24" s="161" t="s">
        <v>298</v>
      </c>
      <c r="H24" s="161" t="s">
        <v>299</v>
      </c>
      <c r="I24" s="174" t="s">
        <v>130</v>
      </c>
      <c r="J24" s="161" t="s">
        <v>432</v>
      </c>
      <c r="K24" s="161" t="s">
        <v>433</v>
      </c>
      <c r="L24" s="174" t="s">
        <v>130</v>
      </c>
    </row>
    <row r="25" ht="15" customHeight="1" spans="1:12">
      <c r="A25" s="161" t="s">
        <v>378</v>
      </c>
      <c r="B25" s="161" t="s">
        <v>379</v>
      </c>
      <c r="C25" s="174" t="s">
        <v>130</v>
      </c>
      <c r="D25" s="161" t="s">
        <v>380</v>
      </c>
      <c r="E25" s="161" t="s">
        <v>381</v>
      </c>
      <c r="F25" s="174" t="s">
        <v>130</v>
      </c>
      <c r="G25" s="161" t="s">
        <v>304</v>
      </c>
      <c r="H25" s="161" t="s">
        <v>305</v>
      </c>
      <c r="I25" s="174" t="s">
        <v>130</v>
      </c>
      <c r="J25" s="161"/>
      <c r="K25" s="161"/>
      <c r="L25" s="162"/>
    </row>
    <row r="26" ht="15" customHeight="1" spans="1:12">
      <c r="A26" s="161" t="s">
        <v>384</v>
      </c>
      <c r="B26" s="161" t="s">
        <v>385</v>
      </c>
      <c r="C26" s="174" t="s">
        <v>130</v>
      </c>
      <c r="D26" s="161" t="s">
        <v>386</v>
      </c>
      <c r="E26" s="161" t="s">
        <v>387</v>
      </c>
      <c r="F26" s="174" t="s">
        <v>130</v>
      </c>
      <c r="G26" s="161" t="s">
        <v>310</v>
      </c>
      <c r="H26" s="161" t="s">
        <v>311</v>
      </c>
      <c r="I26" s="174" t="s">
        <v>130</v>
      </c>
      <c r="J26" s="161"/>
      <c r="K26" s="161"/>
      <c r="L26" s="162"/>
    </row>
    <row r="27" ht="15" customHeight="1" spans="1:12">
      <c r="A27" s="161" t="s">
        <v>390</v>
      </c>
      <c r="B27" s="161" t="s">
        <v>391</v>
      </c>
      <c r="C27" s="174" t="s">
        <v>130</v>
      </c>
      <c r="D27" s="161" t="s">
        <v>392</v>
      </c>
      <c r="E27" s="161" t="s">
        <v>393</v>
      </c>
      <c r="F27" s="174" t="s">
        <v>130</v>
      </c>
      <c r="G27" s="161" t="s">
        <v>316</v>
      </c>
      <c r="H27" s="161" t="s">
        <v>317</v>
      </c>
      <c r="I27" s="174" t="s">
        <v>130</v>
      </c>
      <c r="J27" s="161"/>
      <c r="K27" s="161"/>
      <c r="L27" s="162"/>
    </row>
    <row r="28" ht="15" customHeight="1" spans="1:12">
      <c r="A28" s="161" t="s">
        <v>396</v>
      </c>
      <c r="B28" s="161" t="s">
        <v>397</v>
      </c>
      <c r="C28" s="174" t="s">
        <v>130</v>
      </c>
      <c r="D28" s="161" t="s">
        <v>398</v>
      </c>
      <c r="E28" s="161" t="s">
        <v>399</v>
      </c>
      <c r="F28" s="174" t="s">
        <v>130</v>
      </c>
      <c r="G28" s="161" t="s">
        <v>322</v>
      </c>
      <c r="H28" s="161" t="s">
        <v>323</v>
      </c>
      <c r="I28" s="174" t="s">
        <v>130</v>
      </c>
      <c r="J28" s="161"/>
      <c r="K28" s="161"/>
      <c r="L28" s="162"/>
    </row>
    <row r="29" ht="15" customHeight="1" spans="1:12">
      <c r="A29" s="161" t="s">
        <v>402</v>
      </c>
      <c r="B29" s="161" t="s">
        <v>403</v>
      </c>
      <c r="C29" s="174" t="s">
        <v>130</v>
      </c>
      <c r="D29" s="161" t="s">
        <v>404</v>
      </c>
      <c r="E29" s="161" t="s">
        <v>405</v>
      </c>
      <c r="F29" s="174" t="s">
        <v>130</v>
      </c>
      <c r="G29" s="161" t="s">
        <v>328</v>
      </c>
      <c r="H29" s="161" t="s">
        <v>329</v>
      </c>
      <c r="I29" s="174" t="s">
        <v>130</v>
      </c>
      <c r="J29" s="161"/>
      <c r="K29" s="161"/>
      <c r="L29" s="162"/>
    </row>
    <row r="30" ht="15" customHeight="1" spans="1:12">
      <c r="A30" s="161" t="s">
        <v>408</v>
      </c>
      <c r="B30" s="161" t="s">
        <v>409</v>
      </c>
      <c r="C30" s="174" t="s">
        <v>130</v>
      </c>
      <c r="D30" s="161" t="s">
        <v>410</v>
      </c>
      <c r="E30" s="161" t="s">
        <v>411</v>
      </c>
      <c r="F30" s="174" t="s">
        <v>130</v>
      </c>
      <c r="G30" s="161" t="s">
        <v>334</v>
      </c>
      <c r="H30" s="161" t="s">
        <v>335</v>
      </c>
      <c r="I30" s="174" t="s">
        <v>130</v>
      </c>
      <c r="J30" s="161"/>
      <c r="K30" s="161"/>
      <c r="L30" s="162"/>
    </row>
    <row r="31" ht="15" customHeight="1" spans="1:12">
      <c r="A31" s="161" t="s">
        <v>414</v>
      </c>
      <c r="B31" s="161" t="s">
        <v>415</v>
      </c>
      <c r="C31" s="174" t="s">
        <v>130</v>
      </c>
      <c r="D31" s="161" t="s">
        <v>416</v>
      </c>
      <c r="E31" s="161" t="s">
        <v>417</v>
      </c>
      <c r="F31" s="174" t="s">
        <v>130</v>
      </c>
      <c r="G31" s="161" t="s">
        <v>340</v>
      </c>
      <c r="H31" s="161" t="s">
        <v>341</v>
      </c>
      <c r="I31" s="174" t="s">
        <v>130</v>
      </c>
      <c r="J31" s="161"/>
      <c r="K31" s="161"/>
      <c r="L31" s="162"/>
    </row>
    <row r="32" ht="15" customHeight="1" spans="1:12">
      <c r="A32" s="161" t="s">
        <v>420</v>
      </c>
      <c r="B32" s="161" t="s">
        <v>475</v>
      </c>
      <c r="C32" s="174" t="s">
        <v>130</v>
      </c>
      <c r="D32" s="161" t="s">
        <v>422</v>
      </c>
      <c r="E32" s="161" t="s">
        <v>423</v>
      </c>
      <c r="F32" s="174" t="s">
        <v>130</v>
      </c>
      <c r="G32" s="161" t="s">
        <v>346</v>
      </c>
      <c r="H32" s="161" t="s">
        <v>347</v>
      </c>
      <c r="I32" s="174" t="s">
        <v>130</v>
      </c>
      <c r="J32" s="161"/>
      <c r="K32" s="161"/>
      <c r="L32" s="162"/>
    </row>
    <row r="33" ht="15" customHeight="1" spans="1:12">
      <c r="A33" s="161"/>
      <c r="B33" s="161"/>
      <c r="C33" s="162"/>
      <c r="D33" s="161" t="s">
        <v>426</v>
      </c>
      <c r="E33" s="161" t="s">
        <v>427</v>
      </c>
      <c r="F33" s="174" t="s">
        <v>130</v>
      </c>
      <c r="G33" s="161" t="s">
        <v>352</v>
      </c>
      <c r="H33" s="161" t="s">
        <v>353</v>
      </c>
      <c r="I33" s="174" t="s">
        <v>130</v>
      </c>
      <c r="J33" s="161"/>
      <c r="K33" s="161"/>
      <c r="L33" s="162"/>
    </row>
    <row r="34" ht="15" customHeight="1" spans="1:12">
      <c r="A34" s="161"/>
      <c r="B34" s="161"/>
      <c r="C34" s="162"/>
      <c r="D34" s="161" t="s">
        <v>430</v>
      </c>
      <c r="E34" s="161" t="s">
        <v>431</v>
      </c>
      <c r="F34" s="174" t="s">
        <v>130</v>
      </c>
      <c r="G34" s="161" t="s">
        <v>358</v>
      </c>
      <c r="H34" s="161" t="s">
        <v>359</v>
      </c>
      <c r="I34" s="174" t="s">
        <v>130</v>
      </c>
      <c r="J34" s="161"/>
      <c r="K34" s="161"/>
      <c r="L34" s="162"/>
    </row>
    <row r="35" ht="15" customHeight="1" spans="1:12">
      <c r="A35" s="161"/>
      <c r="B35" s="161"/>
      <c r="C35" s="162"/>
      <c r="D35" s="161" t="s">
        <v>434</v>
      </c>
      <c r="E35" s="161" t="s">
        <v>435</v>
      </c>
      <c r="F35" s="174" t="s">
        <v>130</v>
      </c>
      <c r="G35" s="161" t="s">
        <v>364</v>
      </c>
      <c r="H35" s="161" t="s">
        <v>365</v>
      </c>
      <c r="I35" s="174" t="s">
        <v>130</v>
      </c>
      <c r="J35" s="161"/>
      <c r="K35" s="161"/>
      <c r="L35" s="162"/>
    </row>
    <row r="36" ht="15" customHeight="1" spans="1:12">
      <c r="A36" s="161"/>
      <c r="B36" s="161"/>
      <c r="C36" s="162"/>
      <c r="D36" s="161" t="s">
        <v>436</v>
      </c>
      <c r="E36" s="161" t="s">
        <v>437</v>
      </c>
      <c r="F36" s="174" t="s">
        <v>130</v>
      </c>
      <c r="G36" s="161"/>
      <c r="H36" s="161"/>
      <c r="I36" s="162"/>
      <c r="J36" s="161"/>
      <c r="K36" s="161"/>
      <c r="L36" s="162"/>
    </row>
    <row r="37" ht="15" customHeight="1" spans="1:12">
      <c r="A37" s="161"/>
      <c r="B37" s="161"/>
      <c r="C37" s="162"/>
      <c r="D37" s="161" t="s">
        <v>438</v>
      </c>
      <c r="E37" s="161" t="s">
        <v>439</v>
      </c>
      <c r="F37" s="174" t="s">
        <v>130</v>
      </c>
      <c r="G37" s="161"/>
      <c r="H37" s="161"/>
      <c r="I37" s="162"/>
      <c r="J37" s="161"/>
      <c r="K37" s="161"/>
      <c r="L37" s="162"/>
    </row>
    <row r="38" ht="15" customHeight="1" spans="1:12">
      <c r="A38" s="161"/>
      <c r="B38" s="161"/>
      <c r="C38" s="162"/>
      <c r="D38" s="161" t="s">
        <v>440</v>
      </c>
      <c r="E38" s="161" t="s">
        <v>441</v>
      </c>
      <c r="F38" s="174" t="s">
        <v>130</v>
      </c>
      <c r="G38" s="161"/>
      <c r="H38" s="161"/>
      <c r="I38" s="162"/>
      <c r="J38" s="161"/>
      <c r="K38" s="161"/>
      <c r="L38" s="162"/>
    </row>
    <row r="39" ht="15" customHeight="1" spans="1:12">
      <c r="A39" s="175" t="s">
        <v>476</v>
      </c>
      <c r="B39" s="175"/>
      <c r="C39" s="175"/>
      <c r="D39" s="175"/>
      <c r="E39" s="175"/>
      <c r="F39" s="175"/>
      <c r="G39" s="175"/>
      <c r="H39" s="175"/>
      <c r="I39" s="175"/>
      <c r="J39" s="175"/>
      <c r="K39" s="175"/>
      <c r="L39" s="17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L19" sqref="L19"/>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73" t="s">
        <v>477</v>
      </c>
    </row>
    <row r="2" ht="15.6" spans="20:20">
      <c r="T2" s="159" t="s">
        <v>478</v>
      </c>
    </row>
    <row r="3" ht="15.6" spans="1:20">
      <c r="A3" s="159" t="s">
        <v>2</v>
      </c>
      <c r="T3" s="159" t="s">
        <v>3</v>
      </c>
    </row>
    <row r="4" ht="19.5" customHeight="1" spans="1:20">
      <c r="A4" s="167" t="s">
        <v>6</v>
      </c>
      <c r="B4" s="167"/>
      <c r="C4" s="167"/>
      <c r="D4" s="167"/>
      <c r="E4" s="167" t="s">
        <v>249</v>
      </c>
      <c r="F4" s="167"/>
      <c r="G4" s="167"/>
      <c r="H4" s="167" t="s">
        <v>250</v>
      </c>
      <c r="I4" s="167"/>
      <c r="J4" s="167"/>
      <c r="K4" s="167" t="s">
        <v>251</v>
      </c>
      <c r="L4" s="167"/>
      <c r="M4" s="167"/>
      <c r="N4" s="167"/>
      <c r="O4" s="167"/>
      <c r="P4" s="167" t="s">
        <v>107</v>
      </c>
      <c r="Q4" s="167"/>
      <c r="R4" s="167"/>
      <c r="S4" s="167"/>
      <c r="T4" s="167"/>
    </row>
    <row r="5" ht="19.5" customHeight="1" spans="1:20">
      <c r="A5" s="167" t="s">
        <v>122</v>
      </c>
      <c r="B5" s="167"/>
      <c r="C5" s="167"/>
      <c r="D5" s="167" t="s">
        <v>123</v>
      </c>
      <c r="E5" s="167" t="s">
        <v>129</v>
      </c>
      <c r="F5" s="167" t="s">
        <v>252</v>
      </c>
      <c r="G5" s="167" t="s">
        <v>253</v>
      </c>
      <c r="H5" s="167" t="s">
        <v>129</v>
      </c>
      <c r="I5" s="167" t="s">
        <v>220</v>
      </c>
      <c r="J5" s="167" t="s">
        <v>221</v>
      </c>
      <c r="K5" s="167" t="s">
        <v>129</v>
      </c>
      <c r="L5" s="167" t="s">
        <v>220</v>
      </c>
      <c r="M5" s="167"/>
      <c r="N5" s="167" t="s">
        <v>220</v>
      </c>
      <c r="O5" s="167" t="s">
        <v>221</v>
      </c>
      <c r="P5" s="167" t="s">
        <v>129</v>
      </c>
      <c r="Q5" s="167" t="s">
        <v>252</v>
      </c>
      <c r="R5" s="167" t="s">
        <v>253</v>
      </c>
      <c r="S5" s="167" t="s">
        <v>253</v>
      </c>
      <c r="T5" s="167"/>
    </row>
    <row r="6" ht="19.5" customHeight="1" spans="1:20">
      <c r="A6" s="167"/>
      <c r="B6" s="167"/>
      <c r="C6" s="167"/>
      <c r="D6" s="167"/>
      <c r="E6" s="167"/>
      <c r="F6" s="167"/>
      <c r="G6" s="167" t="s">
        <v>124</v>
      </c>
      <c r="H6" s="167"/>
      <c r="I6" s="167"/>
      <c r="J6" s="167" t="s">
        <v>124</v>
      </c>
      <c r="K6" s="167"/>
      <c r="L6" s="167" t="s">
        <v>124</v>
      </c>
      <c r="M6" s="167" t="s">
        <v>255</v>
      </c>
      <c r="N6" s="167" t="s">
        <v>254</v>
      </c>
      <c r="O6" s="167" t="s">
        <v>124</v>
      </c>
      <c r="P6" s="167"/>
      <c r="Q6" s="167"/>
      <c r="R6" s="167" t="s">
        <v>124</v>
      </c>
      <c r="S6" s="167" t="s">
        <v>256</v>
      </c>
      <c r="T6" s="167" t="s">
        <v>257</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126</v>
      </c>
      <c r="B8" s="167" t="s">
        <v>127</v>
      </c>
      <c r="C8" s="167" t="s">
        <v>128</v>
      </c>
      <c r="D8" s="167" t="s">
        <v>10</v>
      </c>
      <c r="E8" s="160" t="s">
        <v>11</v>
      </c>
      <c r="F8" s="160" t="s">
        <v>12</v>
      </c>
      <c r="G8" s="160" t="s">
        <v>20</v>
      </c>
      <c r="H8" s="160" t="s">
        <v>24</v>
      </c>
      <c r="I8" s="160" t="s">
        <v>28</v>
      </c>
      <c r="J8" s="160" t="s">
        <v>32</v>
      </c>
      <c r="K8" s="160" t="s">
        <v>36</v>
      </c>
      <c r="L8" s="160" t="s">
        <v>40</v>
      </c>
      <c r="M8" s="160" t="s">
        <v>43</v>
      </c>
      <c r="N8" s="160" t="s">
        <v>46</v>
      </c>
      <c r="O8" s="160" t="s">
        <v>49</v>
      </c>
      <c r="P8" s="160" t="s">
        <v>52</v>
      </c>
      <c r="Q8" s="160" t="s">
        <v>55</v>
      </c>
      <c r="R8" s="160" t="s">
        <v>58</v>
      </c>
      <c r="S8" s="160" t="s">
        <v>61</v>
      </c>
      <c r="T8" s="160" t="s">
        <v>64</v>
      </c>
    </row>
    <row r="9" ht="19.5" customHeight="1" spans="1:20">
      <c r="A9" s="167"/>
      <c r="B9" s="167"/>
      <c r="C9" s="167"/>
      <c r="D9" s="167" t="s">
        <v>129</v>
      </c>
      <c r="E9" s="174" t="s">
        <v>130</v>
      </c>
      <c r="F9" s="174" t="s">
        <v>130</v>
      </c>
      <c r="G9" s="174" t="s">
        <v>130</v>
      </c>
      <c r="H9" s="174" t="s">
        <v>479</v>
      </c>
      <c r="I9" s="174">
        <v>0</v>
      </c>
      <c r="J9" s="174" t="s">
        <v>479</v>
      </c>
      <c r="K9" s="174" t="s">
        <v>479</v>
      </c>
      <c r="L9" s="174">
        <v>0</v>
      </c>
      <c r="M9" s="174">
        <v>0</v>
      </c>
      <c r="N9" s="174">
        <v>0</v>
      </c>
      <c r="O9" s="174" t="s">
        <v>479</v>
      </c>
      <c r="P9" s="174" t="s">
        <v>130</v>
      </c>
      <c r="Q9" s="174" t="s">
        <v>130</v>
      </c>
      <c r="R9" s="174" t="s">
        <v>130</v>
      </c>
      <c r="S9" s="174" t="s">
        <v>130</v>
      </c>
      <c r="T9" s="174" t="s">
        <v>130</v>
      </c>
    </row>
    <row r="10" ht="19.5" customHeight="1" spans="1:20">
      <c r="A10" s="175" t="s">
        <v>186</v>
      </c>
      <c r="B10" s="175"/>
      <c r="C10" s="175"/>
      <c r="D10" s="175" t="s">
        <v>187</v>
      </c>
      <c r="E10" s="174" t="s">
        <v>130</v>
      </c>
      <c r="F10" s="174" t="s">
        <v>130</v>
      </c>
      <c r="G10" s="174" t="s">
        <v>130</v>
      </c>
      <c r="H10" s="174" t="s">
        <v>479</v>
      </c>
      <c r="I10" s="174">
        <v>0</v>
      </c>
      <c r="J10" s="174" t="s">
        <v>479</v>
      </c>
      <c r="K10" s="174" t="s">
        <v>479</v>
      </c>
      <c r="L10" s="174">
        <v>0</v>
      </c>
      <c r="M10" s="174">
        <v>0</v>
      </c>
      <c r="N10" s="174">
        <v>0</v>
      </c>
      <c r="O10" s="174" t="s">
        <v>479</v>
      </c>
      <c r="P10" s="174" t="s">
        <v>130</v>
      </c>
      <c r="Q10" s="174" t="s">
        <v>130</v>
      </c>
      <c r="R10" s="174" t="s">
        <v>130</v>
      </c>
      <c r="S10" s="174" t="s">
        <v>130</v>
      </c>
      <c r="T10" s="174" t="s">
        <v>130</v>
      </c>
    </row>
    <row r="11" ht="19.5" customHeight="1" spans="1:20">
      <c r="A11" s="175" t="s">
        <v>191</v>
      </c>
      <c r="B11" s="175"/>
      <c r="C11" s="175"/>
      <c r="D11" s="175" t="s">
        <v>192</v>
      </c>
      <c r="E11" s="174" t="s">
        <v>130</v>
      </c>
      <c r="F11" s="174" t="s">
        <v>130</v>
      </c>
      <c r="G11" s="174" t="s">
        <v>130</v>
      </c>
      <c r="H11" s="174" t="s">
        <v>479</v>
      </c>
      <c r="I11" s="174">
        <v>0</v>
      </c>
      <c r="J11" s="174" t="s">
        <v>479</v>
      </c>
      <c r="K11" s="174" t="s">
        <v>479</v>
      </c>
      <c r="L11" s="174">
        <v>0</v>
      </c>
      <c r="M11" s="174">
        <v>0</v>
      </c>
      <c r="N11" s="174">
        <v>0</v>
      </c>
      <c r="O11" s="174" t="s">
        <v>479</v>
      </c>
      <c r="P11" s="174" t="s">
        <v>130</v>
      </c>
      <c r="Q11" s="174" t="s">
        <v>130</v>
      </c>
      <c r="R11" s="174" t="s">
        <v>130</v>
      </c>
      <c r="S11" s="174" t="s">
        <v>130</v>
      </c>
      <c r="T11" s="174" t="s">
        <v>130</v>
      </c>
    </row>
    <row r="12" ht="19.5" customHeight="1" spans="1:20">
      <c r="A12" s="175" t="s">
        <v>193</v>
      </c>
      <c r="B12" s="175"/>
      <c r="C12" s="175"/>
      <c r="D12" s="175" t="s">
        <v>194</v>
      </c>
      <c r="E12" s="174" t="s">
        <v>130</v>
      </c>
      <c r="F12" s="174" t="s">
        <v>130</v>
      </c>
      <c r="G12" s="174" t="s">
        <v>130</v>
      </c>
      <c r="H12" s="174" t="s">
        <v>479</v>
      </c>
      <c r="I12" s="174">
        <v>0</v>
      </c>
      <c r="J12" s="174" t="s">
        <v>479</v>
      </c>
      <c r="K12" s="174" t="s">
        <v>479</v>
      </c>
      <c r="L12" s="174">
        <v>0</v>
      </c>
      <c r="M12" s="174">
        <v>0</v>
      </c>
      <c r="N12" s="174">
        <v>0</v>
      </c>
      <c r="O12" s="174" t="s">
        <v>479</v>
      </c>
      <c r="P12" s="174" t="s">
        <v>130</v>
      </c>
      <c r="Q12" s="174" t="s">
        <v>130</v>
      </c>
      <c r="R12" s="174" t="s">
        <v>130</v>
      </c>
      <c r="S12" s="174" t="s">
        <v>130</v>
      </c>
      <c r="T12" s="174" t="s">
        <v>130</v>
      </c>
    </row>
    <row r="13" ht="19.5" customHeight="1" spans="1:20">
      <c r="A13" s="175" t="s">
        <v>480</v>
      </c>
      <c r="B13" s="175"/>
      <c r="C13" s="175"/>
      <c r="D13" s="175"/>
      <c r="E13" s="175"/>
      <c r="F13" s="175"/>
      <c r="G13" s="175"/>
      <c r="H13" s="175"/>
      <c r="I13" s="175"/>
      <c r="J13" s="175"/>
      <c r="K13" s="175"/>
      <c r="L13" s="175"/>
      <c r="M13" s="175"/>
      <c r="N13" s="175"/>
      <c r="O13" s="175"/>
      <c r="P13" s="175"/>
      <c r="Q13" s="175"/>
      <c r="R13" s="175"/>
      <c r="S13" s="175"/>
      <c r="T13" s="175"/>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O14" sqref="O14"/>
    </sheetView>
  </sheetViews>
  <sheetFormatPr defaultColWidth="9" defaultRowHeight="14.4"/>
  <cols>
    <col min="1" max="3" width="2.77777777777778" customWidth="1"/>
    <col min="4" max="4" width="32.7777777777778" customWidth="1"/>
    <col min="5" max="6" width="15" customWidth="1"/>
    <col min="7" max="11" width="14" customWidth="1"/>
    <col min="12" max="12" width="15" customWidth="1"/>
  </cols>
  <sheetData>
    <row r="1" ht="28.2" spans="7:7">
      <c r="G1" s="173" t="s">
        <v>481</v>
      </c>
    </row>
    <row r="2" ht="15.6" spans="12:12">
      <c r="L2" s="159" t="s">
        <v>482</v>
      </c>
    </row>
    <row r="3" ht="15.6" spans="1:12">
      <c r="A3" s="159" t="s">
        <v>2</v>
      </c>
      <c r="L3" s="159" t="s">
        <v>3</v>
      </c>
    </row>
    <row r="4" ht="19.5" customHeight="1" spans="1:12">
      <c r="A4" s="167" t="s">
        <v>6</v>
      </c>
      <c r="B4" s="167"/>
      <c r="C4" s="167"/>
      <c r="D4" s="167"/>
      <c r="E4" s="167" t="s">
        <v>249</v>
      </c>
      <c r="F4" s="167"/>
      <c r="G4" s="167"/>
      <c r="H4" s="167" t="s">
        <v>250</v>
      </c>
      <c r="I4" s="167" t="s">
        <v>251</v>
      </c>
      <c r="J4" s="167" t="s">
        <v>107</v>
      </c>
      <c r="K4" s="167"/>
      <c r="L4" s="167"/>
    </row>
    <row r="5" ht="19.5" customHeight="1" spans="1:12">
      <c r="A5" s="167" t="s">
        <v>122</v>
      </c>
      <c r="B5" s="167"/>
      <c r="C5" s="167"/>
      <c r="D5" s="167" t="s">
        <v>123</v>
      </c>
      <c r="E5" s="167" t="s">
        <v>129</v>
      </c>
      <c r="F5" s="167" t="s">
        <v>483</v>
      </c>
      <c r="G5" s="167" t="s">
        <v>484</v>
      </c>
      <c r="H5" s="167"/>
      <c r="I5" s="167"/>
      <c r="J5" s="167" t="s">
        <v>129</v>
      </c>
      <c r="K5" s="167" t="s">
        <v>483</v>
      </c>
      <c r="L5" s="160" t="s">
        <v>484</v>
      </c>
    </row>
    <row r="6" ht="19.5" customHeight="1" spans="1:12">
      <c r="A6" s="167"/>
      <c r="B6" s="167"/>
      <c r="C6" s="167"/>
      <c r="D6" s="167"/>
      <c r="E6" s="167"/>
      <c r="F6" s="167"/>
      <c r="G6" s="167"/>
      <c r="H6" s="167"/>
      <c r="I6" s="167"/>
      <c r="J6" s="167"/>
      <c r="K6" s="167"/>
      <c r="L6" s="160" t="s">
        <v>256</v>
      </c>
    </row>
    <row r="7" ht="19.5" customHeight="1" spans="1:12">
      <c r="A7" s="167"/>
      <c r="B7" s="167"/>
      <c r="C7" s="167"/>
      <c r="D7" s="167"/>
      <c r="E7" s="167"/>
      <c r="F7" s="167"/>
      <c r="G7" s="167"/>
      <c r="H7" s="167"/>
      <c r="I7" s="167"/>
      <c r="J7" s="167"/>
      <c r="K7" s="167"/>
      <c r="L7" s="160"/>
    </row>
    <row r="8" ht="19.5" customHeight="1" spans="1:12">
      <c r="A8" s="167" t="s">
        <v>126</v>
      </c>
      <c r="B8" s="167" t="s">
        <v>127</v>
      </c>
      <c r="C8" s="167" t="s">
        <v>128</v>
      </c>
      <c r="D8" s="167" t="s">
        <v>10</v>
      </c>
      <c r="E8" s="160" t="s">
        <v>11</v>
      </c>
      <c r="F8" s="160" t="s">
        <v>12</v>
      </c>
      <c r="G8" s="160" t="s">
        <v>20</v>
      </c>
      <c r="H8" s="160" t="s">
        <v>24</v>
      </c>
      <c r="I8" s="160" t="s">
        <v>28</v>
      </c>
      <c r="J8" s="160" t="s">
        <v>32</v>
      </c>
      <c r="K8" s="160" t="s">
        <v>36</v>
      </c>
      <c r="L8" s="160" t="s">
        <v>40</v>
      </c>
    </row>
    <row r="9" ht="19.5" customHeight="1" spans="1:12">
      <c r="A9" s="167"/>
      <c r="B9" s="167"/>
      <c r="C9" s="167"/>
      <c r="D9" s="167" t="s">
        <v>129</v>
      </c>
      <c r="E9" s="174" t="s">
        <v>130</v>
      </c>
      <c r="F9" s="174" t="s">
        <v>130</v>
      </c>
      <c r="G9" s="174" t="s">
        <v>130</v>
      </c>
      <c r="H9" s="174" t="s">
        <v>485</v>
      </c>
      <c r="I9" s="174" t="s">
        <v>485</v>
      </c>
      <c r="J9" s="174" t="s">
        <v>130</v>
      </c>
      <c r="K9" s="174" t="s">
        <v>130</v>
      </c>
      <c r="L9" s="174" t="s">
        <v>130</v>
      </c>
    </row>
    <row r="10" ht="19.5" customHeight="1" spans="1:12">
      <c r="A10" s="175" t="s">
        <v>211</v>
      </c>
      <c r="B10" s="175"/>
      <c r="C10" s="175"/>
      <c r="D10" s="175" t="s">
        <v>212</v>
      </c>
      <c r="E10" s="174" t="s">
        <v>130</v>
      </c>
      <c r="F10" s="174" t="s">
        <v>130</v>
      </c>
      <c r="G10" s="174" t="s">
        <v>130</v>
      </c>
      <c r="H10" s="174" t="s">
        <v>485</v>
      </c>
      <c r="I10" s="174" t="s">
        <v>485</v>
      </c>
      <c r="J10" s="174" t="s">
        <v>130</v>
      </c>
      <c r="K10" s="174" t="s">
        <v>130</v>
      </c>
      <c r="L10" s="174" t="s">
        <v>130</v>
      </c>
    </row>
    <row r="11" ht="19.5" customHeight="1" spans="1:12">
      <c r="A11" s="175" t="s">
        <v>213</v>
      </c>
      <c r="B11" s="175"/>
      <c r="C11" s="175"/>
      <c r="D11" s="175" t="s">
        <v>214</v>
      </c>
      <c r="E11" s="174" t="s">
        <v>130</v>
      </c>
      <c r="F11" s="174" t="s">
        <v>130</v>
      </c>
      <c r="G11" s="174" t="s">
        <v>130</v>
      </c>
      <c r="H11" s="174" t="s">
        <v>485</v>
      </c>
      <c r="I11" s="174" t="s">
        <v>485</v>
      </c>
      <c r="J11" s="174" t="s">
        <v>130</v>
      </c>
      <c r="K11" s="174" t="s">
        <v>130</v>
      </c>
      <c r="L11" s="174" t="s">
        <v>130</v>
      </c>
    </row>
    <row r="12" ht="19.5" customHeight="1" spans="1:12">
      <c r="A12" s="175" t="s">
        <v>215</v>
      </c>
      <c r="B12" s="175"/>
      <c r="C12" s="175"/>
      <c r="D12" s="175" t="s">
        <v>216</v>
      </c>
      <c r="E12" s="174" t="s">
        <v>130</v>
      </c>
      <c r="F12" s="174" t="s">
        <v>130</v>
      </c>
      <c r="G12" s="174" t="s">
        <v>130</v>
      </c>
      <c r="H12" s="174" t="s">
        <v>485</v>
      </c>
      <c r="I12" s="174" t="s">
        <v>485</v>
      </c>
      <c r="J12" s="174" t="s">
        <v>130</v>
      </c>
      <c r="K12" s="174" t="s">
        <v>130</v>
      </c>
      <c r="L12" s="174" t="s">
        <v>130</v>
      </c>
    </row>
    <row r="13" ht="19.5" customHeight="1" spans="1:12">
      <c r="A13" s="175" t="s">
        <v>486</v>
      </c>
      <c r="B13" s="175"/>
      <c r="C13" s="175"/>
      <c r="D13" s="175"/>
      <c r="E13" s="175"/>
      <c r="F13" s="175"/>
      <c r="G13" s="175"/>
      <c r="H13" s="175"/>
      <c r="I13" s="175"/>
      <c r="J13" s="175"/>
      <c r="K13" s="175"/>
      <c r="L13" s="175"/>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Wang</cp:lastModifiedBy>
  <dcterms:created xsi:type="dcterms:W3CDTF">2024-10-08T05:15:00Z</dcterms:created>
  <dcterms:modified xsi:type="dcterms:W3CDTF">2024-11-05T01:24:16Z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2024-10-08T05:15:04.184Z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2BE8FEE382194B328875B6EE2CFC40DA_12</vt:lpwstr>
  </property>
</Properties>
</file>