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2" r:id="rId1"/>
  </sheets>
  <definedNames>
    <definedName name="_xlnm.Print_Area" localSheetId="0">'Sheet1 (2)'!$A$1:$K$29</definedName>
    <definedName name="_xlnm.Print_Titles" localSheetId="0">'Sheet1 (2)'!$1:$2</definedName>
  </definedNames>
  <calcPr calcId="144525"/>
</workbook>
</file>

<file path=xl/sharedStrings.xml><?xml version="1.0" encoding="utf-8"?>
<sst xmlns="http://schemas.openxmlformats.org/spreadsheetml/2006/main" count="137" uniqueCount="81">
  <si>
    <t>2022年第四季度公岗社保补贴公示名单</t>
  </si>
  <si>
    <t>安置单位</t>
  </si>
  <si>
    <t>姓名</t>
  </si>
  <si>
    <t>身份证号码</t>
  </si>
  <si>
    <t>养保补贴时间</t>
  </si>
  <si>
    <t>养保补贴金额</t>
  </si>
  <si>
    <t>医保补贴时间</t>
  </si>
  <si>
    <t>医保补贴金额</t>
  </si>
  <si>
    <t>失业保险补贴时间</t>
  </si>
  <si>
    <t>失业保险补贴金额</t>
  </si>
  <si>
    <t>补贴标准</t>
  </si>
  <si>
    <t>补贴总金额</t>
  </si>
  <si>
    <t>嵩明县住房和城乡建设局（房管办）</t>
  </si>
  <si>
    <t>把*俊</t>
  </si>
  <si>
    <t>5301271986081*****</t>
  </si>
  <si>
    <t>2022年10月-2022年12月</t>
  </si>
  <si>
    <t>单位实缴部分</t>
  </si>
  <si>
    <t>嵩明县妇女联合会</t>
  </si>
  <si>
    <t>花*香</t>
  </si>
  <si>
    <t>5330241979101*****</t>
  </si>
  <si>
    <t>2022年10月-2022年11月</t>
  </si>
  <si>
    <t>2022年6月-2022年11月</t>
  </si>
  <si>
    <t>嵩明县政务服务中心</t>
  </si>
  <si>
    <t>杨*</t>
  </si>
  <si>
    <t>5301271998083*****</t>
  </si>
  <si>
    <t>李*娇</t>
  </si>
  <si>
    <t>5301271988060*****</t>
  </si>
  <si>
    <t>2022年8月-2022年12月</t>
  </si>
  <si>
    <t>嵩明县小街镇人民政府</t>
  </si>
  <si>
    <t>李*芳</t>
  </si>
  <si>
    <t>5301271976092*****</t>
  </si>
  <si>
    <t>2022年6月-2022年12月</t>
  </si>
  <si>
    <t>李*</t>
  </si>
  <si>
    <t>5301271995062*****</t>
  </si>
  <si>
    <t>李*媛</t>
  </si>
  <si>
    <t>5301271996080*****</t>
  </si>
  <si>
    <t>樊*艳</t>
  </si>
  <si>
    <t>5301271989062*****</t>
  </si>
  <si>
    <t>张*</t>
  </si>
  <si>
    <t>5301271994102*****</t>
  </si>
  <si>
    <t>2022年7月-2022年12月</t>
  </si>
  <si>
    <t>赛*双</t>
  </si>
  <si>
    <t>5301271994111*****</t>
  </si>
  <si>
    <t>嵩明县疾病预防控制中心</t>
  </si>
  <si>
    <t>崔*玲</t>
  </si>
  <si>
    <t>5301271994010*****</t>
  </si>
  <si>
    <t>李*夏</t>
  </si>
  <si>
    <t>5301271988121*****</t>
  </si>
  <si>
    <t>嵩明县科协技术协会</t>
  </si>
  <si>
    <t>杨*艳</t>
  </si>
  <si>
    <t>5301271988091*****</t>
  </si>
  <si>
    <t>钱*</t>
  </si>
  <si>
    <t>5301291993092*****</t>
  </si>
  <si>
    <t>潘*</t>
  </si>
  <si>
    <t>5301271996052*****</t>
  </si>
  <si>
    <t>嵩明县人民政府杨桥街道办事处</t>
  </si>
  <si>
    <t>李*纳</t>
  </si>
  <si>
    <t>5301271989010*****</t>
  </si>
  <si>
    <t>李*明</t>
  </si>
  <si>
    <t>5301271997101*****</t>
  </si>
  <si>
    <t>董*玲</t>
  </si>
  <si>
    <t>5301271991122*****</t>
  </si>
  <si>
    <t>2022年11月-2022年12月</t>
  </si>
  <si>
    <t>嵩明县人力资源和社会保障局</t>
  </si>
  <si>
    <t>李*定</t>
  </si>
  <si>
    <t>5301271996092*****</t>
  </si>
  <si>
    <t>2022年9月-2022年12月</t>
  </si>
  <si>
    <t>张*农</t>
  </si>
  <si>
    <t>5301271965081*****</t>
  </si>
  <si>
    <t>5301271990090*****</t>
  </si>
  <si>
    <t>张*璐</t>
  </si>
  <si>
    <t>杨*辉</t>
  </si>
  <si>
    <t>5301271993032*****</t>
  </si>
  <si>
    <t>杨*唯</t>
  </si>
  <si>
    <t>5301271997080*****</t>
  </si>
  <si>
    <t>2022年3月-2022年6月</t>
  </si>
  <si>
    <t>嵩明县城乡劳动力培训就业工作指导委员会办公室</t>
  </si>
  <si>
    <t>5301271989011*****</t>
  </si>
  <si>
    <t>杨*琪</t>
  </si>
  <si>
    <t>5301271995110*****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</si>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</sst>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7" formatCode="&quot;￥&quot;#,##0.00;&quot;￥&quot;\-#,##0.00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7" fillId="2" borderId="8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7" fontId="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7" fontId="2" fillId="0" borderId="0" xfId="0" applyNumberFormat="1" applyFont="1" applyFill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29"/>
  <sheetViews>
    <sheetView tabSelected="1" view="pageBreakPreview" zoomScale="85" zoomScaleNormal="100" workbookViewId="0">
      <pane ySplit="2" topLeftCell="A3" activePane="bottomLeft" state="frozen"/>
      <selection/>
      <selection pane="bottomLeft" activeCell="M28" sqref="M28"/>
    </sheetView>
  </sheetViews>
  <sheetFormatPr defaultColWidth="9" defaultRowHeight="13.5"/>
  <cols>
    <col min="1" max="1" width="25.1333333333333" style="4" customWidth="1"/>
    <col min="2" max="2" width="9" style="5"/>
    <col min="3" max="3" width="19.875" style="6" customWidth="1"/>
    <col min="4" max="4" width="23.6666666666667" style="5" customWidth="1"/>
    <col min="5" max="5" width="13.8166666666667" style="5" customWidth="1"/>
    <col min="6" max="6" width="22.9333333333333" style="5" customWidth="1"/>
    <col min="7" max="7" width="14.8416666666667" style="5" customWidth="1"/>
    <col min="8" max="8" width="22.35" style="5" customWidth="1"/>
    <col min="9" max="9" width="13.125" style="7" customWidth="1"/>
    <col min="10" max="10" width="14.875" style="5" customWidth="1"/>
    <col min="11" max="11" width="15.375" style="7" customWidth="1"/>
    <col min="12" max="22" width="9" style="2"/>
    <col min="23" max="16342" width="23.525" style="2"/>
    <col min="16343" max="16373" width="9" style="2"/>
    <col min="16374" max="16384" width="9" style="8"/>
  </cols>
  <sheetData>
    <row r="1" ht="36" customHeight="1" spans="1:11">
      <c r="A1" s="9" t="s">
        <v>0</v>
      </c>
      <c r="B1" s="9"/>
      <c r="C1" s="9"/>
      <c r="D1" s="9"/>
      <c r="E1" s="9"/>
      <c r="F1" s="9"/>
      <c r="G1" s="9"/>
      <c r="H1" s="9"/>
      <c r="I1" s="28"/>
      <c r="J1" s="9"/>
      <c r="K1" s="28"/>
    </row>
    <row r="2" s="1" customFormat="1" ht="35" customHeight="1" spans="1:11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29" t="s">
        <v>9</v>
      </c>
      <c r="J2" s="11" t="s">
        <v>10</v>
      </c>
      <c r="K2" s="30" t="s">
        <v>11</v>
      </c>
    </row>
    <row r="3" s="2" customFormat="1" ht="35" customHeight="1" spans="1:11">
      <c r="A3" s="13" t="s">
        <v>12</v>
      </c>
      <c r="B3" s="14" t="s">
        <v>13</v>
      </c>
      <c r="C3" s="14" t="s">
        <v>14</v>
      </c>
      <c r="D3" s="14" t="s">
        <v>15</v>
      </c>
      <c r="E3" s="15">
        <v>3319.14</v>
      </c>
      <c r="F3" s="14"/>
      <c r="G3" s="15"/>
      <c r="H3" s="14"/>
      <c r="I3" s="14"/>
      <c r="J3" s="14" t="s">
        <v>16</v>
      </c>
      <c r="K3" s="15">
        <f t="shared" ref="K3:K11" si="0">E3+G3+I3</f>
        <v>3319.14</v>
      </c>
    </row>
    <row r="4" s="2" customFormat="1" ht="35" customHeight="1" spans="1:11">
      <c r="A4" s="13" t="s">
        <v>17</v>
      </c>
      <c r="B4" s="14" t="s">
        <v>18</v>
      </c>
      <c r="C4" s="14" t="s">
        <v>19</v>
      </c>
      <c r="D4" s="14" t="s">
        <v>20</v>
      </c>
      <c r="E4" s="15">
        <v>1563.68</v>
      </c>
      <c r="F4" s="14" t="s">
        <v>20</v>
      </c>
      <c r="G4" s="15">
        <v>746.52</v>
      </c>
      <c r="H4" s="14" t="s">
        <v>21</v>
      </c>
      <c r="I4" s="15">
        <v>99.24</v>
      </c>
      <c r="J4" s="14" t="s">
        <v>16</v>
      </c>
      <c r="K4" s="15">
        <f t="shared" si="0"/>
        <v>2409.44</v>
      </c>
    </row>
    <row r="5" s="2" customFormat="1" ht="35" customHeight="1" spans="1:16374">
      <c r="A5" s="16" t="s">
        <v>22</v>
      </c>
      <c r="B5" s="14" t="s">
        <v>23</v>
      </c>
      <c r="C5" s="14" t="s">
        <v>24</v>
      </c>
      <c r="D5" s="14" t="s">
        <v>15</v>
      </c>
      <c r="E5" s="15">
        <v>2166.88</v>
      </c>
      <c r="F5" s="14" t="s">
        <v>15</v>
      </c>
      <c r="G5" s="15">
        <v>1119.78</v>
      </c>
      <c r="H5" s="14"/>
      <c r="I5" s="14"/>
      <c r="J5" s="14" t="s">
        <v>16</v>
      </c>
      <c r="K5" s="14">
        <f t="shared" si="0"/>
        <v>3286.66</v>
      </c>
      <c r="XET5" s="8"/>
    </row>
    <row r="6" s="2" customFormat="1" ht="35" customHeight="1" spans="1:16374">
      <c r="A6" s="17"/>
      <c r="B6" s="14" t="s">
        <v>25</v>
      </c>
      <c r="C6" s="14" t="s">
        <v>26</v>
      </c>
      <c r="D6" s="14" t="s">
        <v>27</v>
      </c>
      <c r="E6" s="15">
        <v>3178.4</v>
      </c>
      <c r="F6" s="14" t="s">
        <v>27</v>
      </c>
      <c r="G6" s="15">
        <v>1866.3</v>
      </c>
      <c r="H6" s="14"/>
      <c r="I6" s="14"/>
      <c r="J6" s="14" t="s">
        <v>16</v>
      </c>
      <c r="K6" s="14">
        <f t="shared" si="0"/>
        <v>5044.7</v>
      </c>
      <c r="XET6" s="8"/>
    </row>
    <row r="7" s="2" customFormat="1" ht="35" customHeight="1" spans="1:11">
      <c r="A7" s="18" t="s">
        <v>28</v>
      </c>
      <c r="B7" s="14" t="s">
        <v>29</v>
      </c>
      <c r="C7" s="14" t="s">
        <v>30</v>
      </c>
      <c r="D7" s="14" t="s">
        <v>15</v>
      </c>
      <c r="E7" s="15">
        <v>2199.36</v>
      </c>
      <c r="F7" s="14"/>
      <c r="G7" s="15"/>
      <c r="H7" s="14" t="s">
        <v>31</v>
      </c>
      <c r="I7" s="15">
        <v>98</v>
      </c>
      <c r="J7" s="14" t="s">
        <v>16</v>
      </c>
      <c r="K7" s="15">
        <f t="shared" si="0"/>
        <v>2297.36</v>
      </c>
    </row>
    <row r="8" s="2" customFormat="1" ht="35" customHeight="1" spans="1:11">
      <c r="A8" s="19"/>
      <c r="B8" s="14" t="s">
        <v>32</v>
      </c>
      <c r="C8" s="14" t="s">
        <v>33</v>
      </c>
      <c r="D8" s="14" t="s">
        <v>15</v>
      </c>
      <c r="E8" s="15">
        <v>2199.36</v>
      </c>
      <c r="F8" s="14"/>
      <c r="G8" s="15"/>
      <c r="H8" s="20"/>
      <c r="I8" s="20"/>
      <c r="J8" s="14" t="s">
        <v>16</v>
      </c>
      <c r="K8" s="15">
        <f t="shared" ref="K8:K21" si="1">E8+G8+I8</f>
        <v>2199.36</v>
      </c>
    </row>
    <row r="9" s="3" customFormat="1" ht="35" customHeight="1" spans="1:16373">
      <c r="A9" s="19"/>
      <c r="B9" s="14" t="s">
        <v>34</v>
      </c>
      <c r="C9" s="14" t="s">
        <v>35</v>
      </c>
      <c r="D9" s="14" t="s">
        <v>15</v>
      </c>
      <c r="E9" s="15">
        <v>1907.04</v>
      </c>
      <c r="F9" s="14"/>
      <c r="G9" s="15"/>
      <c r="H9" s="14" t="s">
        <v>31</v>
      </c>
      <c r="I9" s="15">
        <v>98</v>
      </c>
      <c r="J9" s="14" t="s">
        <v>16</v>
      </c>
      <c r="K9" s="15">
        <f t="shared" si="1"/>
        <v>2005.04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</row>
    <row r="10" s="3" customFormat="1" ht="35" customHeight="1" spans="1:16373">
      <c r="A10" s="19"/>
      <c r="B10" s="14" t="s">
        <v>36</v>
      </c>
      <c r="C10" s="14" t="s">
        <v>37</v>
      </c>
      <c r="D10" s="14" t="s">
        <v>15</v>
      </c>
      <c r="E10" s="15">
        <v>1907.04</v>
      </c>
      <c r="F10" s="14"/>
      <c r="G10" s="15"/>
      <c r="H10" s="14" t="s">
        <v>31</v>
      </c>
      <c r="I10" s="15">
        <v>98</v>
      </c>
      <c r="J10" s="14" t="s">
        <v>16</v>
      </c>
      <c r="K10" s="15">
        <f t="shared" si="1"/>
        <v>2005.04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</row>
    <row r="11" s="3" customFormat="1" ht="35" customHeight="1" spans="1:16373">
      <c r="A11" s="19"/>
      <c r="B11" s="14" t="s">
        <v>38</v>
      </c>
      <c r="C11" s="14" t="s">
        <v>39</v>
      </c>
      <c r="D11" s="14" t="s">
        <v>15</v>
      </c>
      <c r="E11" s="15">
        <v>1907.04</v>
      </c>
      <c r="F11" s="14"/>
      <c r="G11" s="15"/>
      <c r="H11" s="14" t="s">
        <v>40</v>
      </c>
      <c r="I11" s="15">
        <v>84</v>
      </c>
      <c r="J11" s="14" t="s">
        <v>16</v>
      </c>
      <c r="K11" s="15">
        <f t="shared" si="1"/>
        <v>1991.04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</row>
    <row r="12" s="3" customFormat="1" ht="35" customHeight="1" spans="1:16373">
      <c r="A12" s="21"/>
      <c r="B12" s="14" t="s">
        <v>41</v>
      </c>
      <c r="C12" s="14" t="s">
        <v>42</v>
      </c>
      <c r="D12" s="14"/>
      <c r="E12" s="15"/>
      <c r="F12" s="14"/>
      <c r="G12" s="15"/>
      <c r="H12" s="14" t="s">
        <v>31</v>
      </c>
      <c r="I12" s="15">
        <v>147</v>
      </c>
      <c r="J12" s="14" t="s">
        <v>16</v>
      </c>
      <c r="K12" s="15">
        <f t="shared" si="1"/>
        <v>147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</row>
    <row r="13" s="2" customFormat="1" ht="35" customHeight="1" spans="1:16374">
      <c r="A13" s="16" t="s">
        <v>43</v>
      </c>
      <c r="B13" s="14" t="s">
        <v>44</v>
      </c>
      <c r="C13" s="14" t="s">
        <v>45</v>
      </c>
      <c r="D13" s="14" t="s">
        <v>15</v>
      </c>
      <c r="E13" s="15">
        <v>2199.36</v>
      </c>
      <c r="F13" s="14"/>
      <c r="G13" s="15"/>
      <c r="H13" s="14"/>
      <c r="I13" s="15"/>
      <c r="J13" s="14" t="s">
        <v>16</v>
      </c>
      <c r="K13" s="15">
        <f t="shared" si="1"/>
        <v>2199.36</v>
      </c>
      <c r="XET13" s="8"/>
    </row>
    <row r="14" s="3" customFormat="1" ht="35" customHeight="1" spans="1:16374">
      <c r="A14" s="17"/>
      <c r="B14" s="5" t="s">
        <v>46</v>
      </c>
      <c r="C14" s="22" t="s">
        <v>47</v>
      </c>
      <c r="D14" s="14" t="s">
        <v>15</v>
      </c>
      <c r="E14" s="15">
        <v>1972</v>
      </c>
      <c r="F14" s="14"/>
      <c r="G14" s="15"/>
      <c r="H14" s="14"/>
      <c r="I14" s="15"/>
      <c r="J14" s="14" t="s">
        <v>16</v>
      </c>
      <c r="K14" s="15">
        <f t="shared" si="1"/>
        <v>1972</v>
      </c>
      <c r="XET14" s="8"/>
    </row>
    <row r="15" s="2" customFormat="1" ht="35" customHeight="1" spans="1:11">
      <c r="A15" s="18" t="s">
        <v>48</v>
      </c>
      <c r="B15" s="14" t="s">
        <v>49</v>
      </c>
      <c r="C15" s="14" t="s">
        <v>50</v>
      </c>
      <c r="D15" s="14" t="s">
        <v>15</v>
      </c>
      <c r="E15" s="15">
        <v>2199.36</v>
      </c>
      <c r="F15" s="14" t="s">
        <v>15</v>
      </c>
      <c r="G15" s="15">
        <v>1119.78</v>
      </c>
      <c r="H15" s="14"/>
      <c r="I15" s="15"/>
      <c r="J15" s="14" t="s">
        <v>16</v>
      </c>
      <c r="K15" s="15">
        <f t="shared" si="1"/>
        <v>3319.14</v>
      </c>
    </row>
    <row r="16" s="2" customFormat="1" ht="35" customHeight="1" spans="1:11">
      <c r="A16" s="19"/>
      <c r="B16" s="14" t="s">
        <v>51</v>
      </c>
      <c r="C16" s="14" t="s">
        <v>52</v>
      </c>
      <c r="D16" s="14" t="s">
        <v>15</v>
      </c>
      <c r="E16" s="15">
        <v>2199.36</v>
      </c>
      <c r="F16" s="14" t="s">
        <v>15</v>
      </c>
      <c r="G16" s="15">
        <v>1119.78</v>
      </c>
      <c r="H16" s="14"/>
      <c r="I16" s="15"/>
      <c r="J16" s="14" t="s">
        <v>16</v>
      </c>
      <c r="K16" s="15">
        <f t="shared" si="1"/>
        <v>3319.14</v>
      </c>
    </row>
    <row r="17" s="2" customFormat="1" ht="37" customHeight="1" spans="1:11">
      <c r="A17" s="21"/>
      <c r="B17" s="14" t="s">
        <v>53</v>
      </c>
      <c r="C17" s="14" t="s">
        <v>54</v>
      </c>
      <c r="D17" s="14" t="s">
        <v>15</v>
      </c>
      <c r="E17" s="15">
        <v>2199.36</v>
      </c>
      <c r="F17" s="14" t="s">
        <v>15</v>
      </c>
      <c r="G17" s="15">
        <v>1119.78</v>
      </c>
      <c r="H17" s="14"/>
      <c r="I17" s="15"/>
      <c r="J17" s="14" t="s">
        <v>16</v>
      </c>
      <c r="K17" s="15">
        <f t="shared" si="1"/>
        <v>3319.14</v>
      </c>
    </row>
    <row r="18" s="2" customFormat="1" ht="35" customHeight="1" spans="1:16374">
      <c r="A18" s="18" t="s">
        <v>55</v>
      </c>
      <c r="B18" s="14" t="s">
        <v>56</v>
      </c>
      <c r="C18" s="14" t="s">
        <v>57</v>
      </c>
      <c r="D18" s="23">
        <v>44896</v>
      </c>
      <c r="E18" s="15">
        <v>635.68</v>
      </c>
      <c r="F18" s="23">
        <v>44896</v>
      </c>
      <c r="G18" s="15">
        <v>373.26</v>
      </c>
      <c r="H18" s="14" t="s">
        <v>15</v>
      </c>
      <c r="I18" s="15">
        <v>50.4</v>
      </c>
      <c r="J18" s="14" t="s">
        <v>16</v>
      </c>
      <c r="K18" s="15">
        <f t="shared" si="1"/>
        <v>1059.34</v>
      </c>
      <c r="XET18" s="8"/>
    </row>
    <row r="19" s="2" customFormat="1" ht="35" customHeight="1" spans="1:16374">
      <c r="A19" s="19"/>
      <c r="B19" s="14" t="s">
        <v>58</v>
      </c>
      <c r="C19" s="14" t="s">
        <v>59</v>
      </c>
      <c r="D19" s="23">
        <v>44896</v>
      </c>
      <c r="E19" s="15">
        <v>635.68</v>
      </c>
      <c r="F19" s="23">
        <v>44896</v>
      </c>
      <c r="G19" s="15">
        <v>373.26</v>
      </c>
      <c r="H19" s="14" t="s">
        <v>15</v>
      </c>
      <c r="I19" s="15">
        <v>50.4</v>
      </c>
      <c r="J19" s="14" t="s">
        <v>16</v>
      </c>
      <c r="K19" s="15">
        <f t="shared" si="1"/>
        <v>1059.34</v>
      </c>
      <c r="XET19" s="8"/>
    </row>
    <row r="20" s="2" customFormat="1" ht="35" customHeight="1" spans="1:16374">
      <c r="A20" s="21"/>
      <c r="B20" s="14" t="s">
        <v>60</v>
      </c>
      <c r="C20" s="14" t="s">
        <v>61</v>
      </c>
      <c r="D20" s="23"/>
      <c r="E20" s="15"/>
      <c r="F20" s="23"/>
      <c r="G20" s="15"/>
      <c r="H20" s="14" t="s">
        <v>62</v>
      </c>
      <c r="I20" s="15">
        <v>33.6</v>
      </c>
      <c r="J20" s="14" t="s">
        <v>16</v>
      </c>
      <c r="K20" s="15">
        <f t="shared" si="1"/>
        <v>33.6</v>
      </c>
      <c r="XET20" s="8"/>
    </row>
    <row r="21" s="2" customFormat="1" ht="35" customHeight="1" spans="1:11">
      <c r="A21" s="24" t="s">
        <v>63</v>
      </c>
      <c r="B21" s="14" t="s">
        <v>64</v>
      </c>
      <c r="C21" s="14" t="s">
        <v>65</v>
      </c>
      <c r="D21" s="14" t="s">
        <v>66</v>
      </c>
      <c r="E21" s="15">
        <v>2543.08</v>
      </c>
      <c r="F21" s="14"/>
      <c r="G21" s="14"/>
      <c r="H21" s="14"/>
      <c r="I21" s="15"/>
      <c r="J21" s="14" t="s">
        <v>16</v>
      </c>
      <c r="K21" s="14">
        <f t="shared" si="1"/>
        <v>2543.08</v>
      </c>
    </row>
    <row r="22" s="2" customFormat="1" ht="35" customHeight="1" spans="1:11">
      <c r="A22" s="25"/>
      <c r="B22" s="14" t="s">
        <v>67</v>
      </c>
      <c r="C22" s="14" t="s">
        <v>68</v>
      </c>
      <c r="D22" s="14" t="s">
        <v>40</v>
      </c>
      <c r="E22" s="15">
        <v>4008.96</v>
      </c>
      <c r="F22" s="14"/>
      <c r="G22" s="14"/>
      <c r="H22" s="14"/>
      <c r="I22" s="15"/>
      <c r="J22" s="14" t="s">
        <v>16</v>
      </c>
      <c r="K22" s="14">
        <f t="shared" ref="K22:K28" si="2">E22+G22+I22</f>
        <v>4008.96</v>
      </c>
    </row>
    <row r="23" s="2" customFormat="1" ht="35" customHeight="1" spans="1:11">
      <c r="A23" s="25"/>
      <c r="B23" s="14" t="s">
        <v>38</v>
      </c>
      <c r="C23" s="14" t="s">
        <v>69</v>
      </c>
      <c r="D23" s="14" t="s">
        <v>40</v>
      </c>
      <c r="E23" s="15">
        <v>3911.52</v>
      </c>
      <c r="F23" s="14"/>
      <c r="G23" s="14"/>
      <c r="H23" s="14" t="s">
        <v>31</v>
      </c>
      <c r="I23" s="15">
        <v>98</v>
      </c>
      <c r="J23" s="14" t="s">
        <v>16</v>
      </c>
      <c r="K23" s="14">
        <f t="shared" si="2"/>
        <v>4009.52</v>
      </c>
    </row>
    <row r="24" s="2" customFormat="1" ht="35" customHeight="1" spans="1:11">
      <c r="A24" s="25"/>
      <c r="B24" s="14" t="s">
        <v>70</v>
      </c>
      <c r="C24" s="14" t="s">
        <v>39</v>
      </c>
      <c r="D24" s="23">
        <v>44743</v>
      </c>
      <c r="E24" s="15">
        <v>765.6</v>
      </c>
      <c r="F24" s="14"/>
      <c r="G24" s="14"/>
      <c r="H24" s="14"/>
      <c r="I24" s="15"/>
      <c r="J24" s="14" t="s">
        <v>16</v>
      </c>
      <c r="K24" s="14">
        <f t="shared" si="2"/>
        <v>765.6</v>
      </c>
    </row>
    <row r="25" s="2" customFormat="1" ht="35" customHeight="1" spans="1:11">
      <c r="A25" s="25"/>
      <c r="B25" s="14" t="s">
        <v>71</v>
      </c>
      <c r="C25" s="14" t="s">
        <v>72</v>
      </c>
      <c r="D25" s="14" t="s">
        <v>40</v>
      </c>
      <c r="E25" s="15">
        <v>3911.52</v>
      </c>
      <c r="F25" s="14"/>
      <c r="G25" s="14"/>
      <c r="H25" s="14"/>
      <c r="I25" s="15"/>
      <c r="J25" s="14" t="s">
        <v>16</v>
      </c>
      <c r="K25" s="14">
        <f t="shared" si="2"/>
        <v>3911.52</v>
      </c>
    </row>
    <row r="26" s="2" customFormat="1" ht="35" customHeight="1" spans="1:11">
      <c r="A26" s="26"/>
      <c r="B26" s="14" t="s">
        <v>73</v>
      </c>
      <c r="C26" s="14" t="s">
        <v>74</v>
      </c>
      <c r="D26" s="14" t="s">
        <v>75</v>
      </c>
      <c r="E26" s="15">
        <v>3911.52</v>
      </c>
      <c r="F26" s="14"/>
      <c r="G26" s="14"/>
      <c r="H26" s="14"/>
      <c r="I26" s="15"/>
      <c r="J26" s="14" t="s">
        <v>16</v>
      </c>
      <c r="K26" s="14">
        <f t="shared" si="2"/>
        <v>3911.52</v>
      </c>
    </row>
    <row r="27" s="2" customFormat="1" ht="35" customHeight="1" spans="1:11">
      <c r="A27" s="24" t="s">
        <v>76</v>
      </c>
      <c r="B27" s="14" t="s">
        <v>32</v>
      </c>
      <c r="C27" s="14" t="s">
        <v>77</v>
      </c>
      <c r="D27" s="14" t="s">
        <v>15</v>
      </c>
      <c r="E27" s="15">
        <v>2199.36</v>
      </c>
      <c r="F27" s="14"/>
      <c r="G27" s="14"/>
      <c r="H27" s="14"/>
      <c r="I27" s="14"/>
      <c r="J27" s="14" t="s">
        <v>16</v>
      </c>
      <c r="K27" s="14">
        <f t="shared" si="2"/>
        <v>2199.36</v>
      </c>
    </row>
    <row r="28" s="2" customFormat="1" ht="35" customHeight="1" spans="1:11">
      <c r="A28" s="26"/>
      <c r="B28" s="14" t="s">
        <v>78</v>
      </c>
      <c r="C28" s="14" t="s">
        <v>79</v>
      </c>
      <c r="D28" s="14" t="s">
        <v>15</v>
      </c>
      <c r="E28" s="15">
        <v>2199.36</v>
      </c>
      <c r="F28" s="14"/>
      <c r="G28" s="14"/>
      <c r="H28" s="14"/>
      <c r="I28" s="14"/>
      <c r="J28" s="14" t="s">
        <v>16</v>
      </c>
      <c r="K28" s="14">
        <f t="shared" si="2"/>
        <v>2199.36</v>
      </c>
    </row>
    <row r="29" ht="26" customHeight="1" spans="1:11">
      <c r="A29" s="27" t="s">
        <v>80</v>
      </c>
      <c r="B29" s="27"/>
      <c r="C29" s="27"/>
      <c r="D29" s="27"/>
      <c r="E29" s="15">
        <f>SUM(E3:E28)</f>
        <v>55839.66</v>
      </c>
      <c r="F29" s="14"/>
      <c r="G29" s="15">
        <f>SUM(G3:G28)</f>
        <v>7838.46</v>
      </c>
      <c r="H29" s="14"/>
      <c r="I29" s="15">
        <f>SUM(I3:I28)</f>
        <v>856.64</v>
      </c>
      <c r="J29" s="14"/>
      <c r="K29" s="15">
        <f>SUM(K3:K28)</f>
        <v>64534.76</v>
      </c>
    </row>
  </sheetData>
  <mergeCells count="9">
    <mergeCell ref="A1:K1"/>
    <mergeCell ref="A29:D29"/>
    <mergeCell ref="A5:A6"/>
    <mergeCell ref="A7:A12"/>
    <mergeCell ref="A13:A14"/>
    <mergeCell ref="A15:A17"/>
    <mergeCell ref="A18:A20"/>
    <mergeCell ref="A21:A26"/>
    <mergeCell ref="A27:A28"/>
  </mergeCells>
  <pageMargins left="0.275" right="0.236111111111111" top="0.393055555555556" bottom="0.236111111111111" header="0.5" footer="0.314583333333333"/>
  <pageSetup paperSize="9" scale="71" orientation="landscape" horizontalDpi="600"/>
  <headerFooter/>
  <rowBreaks count="3" manualBreakCount="3">
    <brk id="20" max="10" man="1"/>
    <brk id="29" max="16383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2022-06-28T08:30:00Z</dcterms:created>
  <dcterms:modified xsi:type="dcterms:W3CDTF">2023-02-22T01:25:52Z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