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420" tabRatio="873" firstSheet="14" activeTab="17"/>
  </bookViews>
  <sheets>
    <sheet name="GK01 收入支出决算总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政府性基金预算财政拨款收入支出决算表" sheetId="7" r:id="rId7"/>
    <sheet name="GK08 国有资本经营预算财政拨款收入支出决算表" sheetId="8" r:id="rId8"/>
    <sheet name="GK09 “三公”经费、行政参公单位机关运行经费情况表" sheetId="9" r:id="rId9"/>
    <sheet name="GK10 部门整体支出绩效自评情况" sheetId="10" r:id="rId10"/>
    <sheet name="GK11 部门整体支出绩效自评表" sheetId="11" r:id="rId11"/>
    <sheet name="GK12 项目支出绩效自评表（教育费附加）" sheetId="14" r:id="rId12"/>
    <sheet name="GK13 项目支出绩效自评表（厕所革命）" sheetId="15" r:id="rId13"/>
    <sheet name="GK14 项目支出绩效自评表（学校公用经费）" sheetId="16" r:id="rId14"/>
    <sheet name="GK15 项目支出绩效自评表（学生营养改善计划）" sheetId="17" r:id="rId15"/>
    <sheet name="GK16 项目支出绩效自评表（中职免学费）" sheetId="18" r:id="rId16"/>
    <sheet name="GK17项目支出绩效自评表（中职助学金）" sheetId="19" r:id="rId17"/>
    <sheet name="FMDM 封面代码" sheetId="13" r:id="rId18"/>
  </sheets>
  <calcPr calcId="144525"/>
</workbook>
</file>

<file path=xl/sharedStrings.xml><?xml version="1.0" encoding="utf-8"?>
<sst xmlns="http://schemas.openxmlformats.org/spreadsheetml/2006/main" count="2356" uniqueCount="808">
  <si>
    <t>收入支出决算总表</t>
  </si>
  <si>
    <t>公开01表</t>
  </si>
  <si>
    <t>部门：嵩明县教育局</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</si>
  <si>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</si>
  <si>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</si>
  <si>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</si>
  <si>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</si>
  <si>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</si>
  <si>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</si>
  <si>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</si>
  <si>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</si>
  <si>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</si>
  <si>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</si>
  <si>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</si>
  <si>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</si>
  <si>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</si>
  <si>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</si>
  <si>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</si>
  <si>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</si>
  <si>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</si>
  <si>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</si>
  <si>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</si>
  <si>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</si>
  <si>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</si>
  <si>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</si>
  <si>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</si>
  <si>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</si>
  <si>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</si>
  <si>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</si>
  <si>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</si>
  <si>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</si>
  <si>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</si>
  <si>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</si>
  <si>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</si>
  <si>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</si>
  <si>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</si>
  <si>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</si>
  <si>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</si>
  <si>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</si>
  <si>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</si>
  <si>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</si>
  <si>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</si>
  <si>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</si>
  <si>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</si>
  <si>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</si>
  <si>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</si>
  <si>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</si>
  <si>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</si>
  <si>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</si>
  <si>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</si>
  <si>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</si>
  <si>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</si>
  <si>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</si>
  <si>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</si>
  <si>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</si>
  <si>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</si>
  <si>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</si>
  <si>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</si>
  <si>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</si>
  <si>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</si>
  <si>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</si>
  <si>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</si>
  <si>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</si>
  <si>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</si>
  <si>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</si>
  <si>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</si>
  <si>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</si>
  <si>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</si>
  <si>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</si>
  <si>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</si>
  <si>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</si>
  <si>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</si>
  <si>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</si>
  <si>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</si>
  <si>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</si>
  <si>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</si>
  <si>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</si>
  <si>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</si>
  <si>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</si>
  <si>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</si>
  <si>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</si>
  <si>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</si>
  <si>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</si>
  <si>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</si>
  <si>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</si>
  <si>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</si>
  <si>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</si>
  <si>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</si>
  <si>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</si>
  <si>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</si>
  <si>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</si>
  <si>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</si>
  <si>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</si>
  <si>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</si>
  <si>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</si>
  <si>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</si>
  <si>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</si>
  <si>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</si>
  <si>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</si>
  <si>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</si>
  <si>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</si>
  <si>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 xml:space="preserve">    使用非财政拨款结余</t>
  </si>
  <si>
    <t>28</t>
  </si>
  <si>
    <t>结余分配</t>
  </si>
  <si>
    <t>58</t>
  </si>
  <si>
    <t xml:space="preserve">    年初结转和结余</t>
  </si>
  <si>
    <t>29</t>
  </si>
  <si>
    <t>年末结转和结余</t>
  </si>
  <si>
    <t>59</t>
  </si>
  <si>
    <t>总计</t>
  </si>
  <si>
    <t>30</t>
  </si>
  <si>
    <t>60</t>
  </si>
  <si>
    <t>注：本表反映部门本年度的总收支和年初、年末结转结余情况。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</si>
  <si>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</si>
  <si>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</si>
  <si>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</si>
  <si>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</si>
  <si>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</si>
  <si>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</si>
  <si>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</si>
  <si>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</si>
  <si>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</si>
  <si>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</si>
  <si>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</si>
  <si>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</si>
  <si>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</si>
  <si>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</si>
  <si>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</si>
  <si>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</si>
  <si>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t>
  </si>
  <si>
    <t>一般公共服务支出</t>
  </si>
  <si>
    <t>20133</t>
  </si>
  <si>
    <t>宣传事务</t>
  </si>
  <si>
    <t>2013302</t>
  </si>
  <si>
    <t xml:space="preserve">  一般行政管理事务</t>
  </si>
  <si>
    <t>205</t>
  </si>
  <si>
    <t>教育支出</t>
  </si>
  <si>
    <t>20501</t>
  </si>
  <si>
    <t>教育管理事务</t>
  </si>
  <si>
    <t>2050101</t>
  </si>
  <si>
    <t xml:space="preserve">  行政运行</t>
  </si>
  <si>
    <t>2050103</t>
  </si>
  <si>
    <t xml:space="preserve">  机关服务</t>
  </si>
  <si>
    <t>2050199</t>
  </si>
  <si>
    <t xml:space="preserve">  其他教育管理事务支出</t>
  </si>
  <si>
    <t>20502</t>
  </si>
  <si>
    <t>普通教育</t>
  </si>
  <si>
    <t>2050201</t>
  </si>
  <si>
    <t xml:space="preserve">  学前教育</t>
  </si>
  <si>
    <t>2050202</t>
  </si>
  <si>
    <t xml:space="preserve">  小学教育</t>
  </si>
  <si>
    <t>2050203</t>
  </si>
  <si>
    <t xml:space="preserve">  初中教育</t>
  </si>
  <si>
    <t>2050204</t>
  </si>
  <si>
    <t xml:space="preserve">  高中教育</t>
  </si>
  <si>
    <t>2050299</t>
  </si>
  <si>
    <t xml:space="preserve">  其他普通教育支出</t>
  </si>
  <si>
    <t>20503</t>
  </si>
  <si>
    <t>职业教育</t>
  </si>
  <si>
    <t>2050301</t>
  </si>
  <si>
    <t xml:space="preserve">  初等职业教育</t>
  </si>
  <si>
    <t>2050302</t>
  </si>
  <si>
    <t xml:space="preserve">  中等职业教育</t>
  </si>
  <si>
    <t>20507</t>
  </si>
  <si>
    <t>特殊教育</t>
  </si>
  <si>
    <t>2050701</t>
  </si>
  <si>
    <t xml:space="preserve">  特殊学校教育</t>
  </si>
  <si>
    <t>20508</t>
  </si>
  <si>
    <t>进修及培训</t>
  </si>
  <si>
    <t>2050801</t>
  </si>
  <si>
    <t xml:space="preserve">  教师进修</t>
  </si>
  <si>
    <t>20509</t>
  </si>
  <si>
    <t>教育费附加安排的支出</t>
  </si>
  <si>
    <t>2050901</t>
  </si>
  <si>
    <t xml:space="preserve">  农村中小学校舍建设</t>
  </si>
  <si>
    <t>2050999</t>
  </si>
  <si>
    <t xml:space="preserve">  其他教育费附加安排的支出</t>
  </si>
  <si>
    <t>20599</t>
  </si>
  <si>
    <t>其他教育支出</t>
  </si>
  <si>
    <t>2059999</t>
  </si>
  <si>
    <t xml:space="preserve">  其他教育支出</t>
  </si>
  <si>
    <t>207</t>
  </si>
  <si>
    <t>文化旅游体育与传媒支出</t>
  </si>
  <si>
    <t>20703</t>
  </si>
  <si>
    <t>体育</t>
  </si>
  <si>
    <t>2070307</t>
  </si>
  <si>
    <t xml:space="preserve">  体育场馆</t>
  </si>
  <si>
    <t>208</t>
  </si>
  <si>
    <t>社会保障和就业支出</t>
  </si>
  <si>
    <t>20805</t>
  </si>
  <si>
    <t>行政事业单位养老支出</t>
  </si>
  <si>
    <t>2080505</t>
  </si>
  <si>
    <t xml:space="preserve">  机关事业单位基本养老保险缴费支出</t>
  </si>
  <si>
    <t>20807</t>
  </si>
  <si>
    <t>就业补助</t>
  </si>
  <si>
    <t>2080799</t>
  </si>
  <si>
    <t xml:space="preserve">  其他就业补助支出</t>
  </si>
  <si>
    <t>212</t>
  </si>
  <si>
    <t>城乡社区支出</t>
  </si>
  <si>
    <t>21208</t>
  </si>
  <si>
    <t>国有土地使用权出让收入安排的支出</t>
  </si>
  <si>
    <t>2120804</t>
  </si>
  <si>
    <t xml:space="preserve">  农村基础设施建设支出</t>
  </si>
  <si>
    <t>2120899</t>
  </si>
  <si>
    <t xml:space="preserve">  其他国有土地使用权出让收入安排的支出</t>
  </si>
  <si>
    <t>221</t>
  </si>
  <si>
    <t>住房保障支出</t>
  </si>
  <si>
    <t>22102</t>
  </si>
  <si>
    <t>住房改革支出</t>
  </si>
  <si>
    <t>2210201</t>
  </si>
  <si>
    <t xml:space="preserve">  住房公积金</t>
  </si>
  <si>
    <t>229</t>
  </si>
  <si>
    <t>其他支出</t>
  </si>
  <si>
    <t>22960</t>
  </si>
  <si>
    <t>彩票公益金安排的支出</t>
  </si>
  <si>
    <t>2296003</t>
  </si>
  <si>
    <t xml:space="preserve">  用于体育事业的彩票公益金支出</t>
  </si>
  <si>
    <t>2296099</t>
  </si>
  <si>
    <t xml:space="preserve">  用于其他社会公益事业的彩票公益金支出</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</si>
  <si>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</si>
  <si>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</si>
  <si>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</si>
  <si>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</si>
  <si>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</si>
  <si>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</si>
  <si>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</si>
  <si>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</si>
  <si>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</si>
  <si>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</si>
  <si>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</si>
  <si>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</si>
  <si>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</si>
  <si>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</si>
  <si>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</si>
  <si>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</si>
  <si>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</si>
  <si>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</si>
  <si>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</si>
  <si>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</si>
  <si>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</si>
  <si>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</si>
  <si>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</si>
  <si>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</si>
  <si>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</si>
  <si>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</si>
  <si>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</si>
  <si>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</si>
  <si>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</si>
  <si>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注：本表反映部门本年度一般公共预算财政拨款、政府性基金预算财政拨款和国有资本经营预算的总收支和年初、年末结转结余情况。</t>
  </si>
  <si>
    <t>一般公共预算财政拨款收入支出决算表</t>
  </si>
  <si>
    <t>公开05表</t>
  </si>
  <si>
    <t>年初结转和结余</t>
  </si>
  <si>
    <t>本年收入</t>
  </si>
  <si>
    <t>本年支出</t>
  </si>
  <si>
    <t>基本支出结转</t>
  </si>
  <si>
    <t>项目支出结转和结余</t>
  </si>
  <si>
    <t>项目支出结转</t>
  </si>
  <si>
    <t>项目支出结余</t>
  </si>
  <si>
    <t>注：本表反映部门本年度一般公共预算财政拨款的收支和年初、年末结转结余情况。</t>
  </si>
  <si>
    <t>一般公共预算财政拨款基本支出决算表</t>
  </si>
  <si>
    <t>公开06表</t>
  </si>
  <si>
    <t>人员经费</t>
  </si>
  <si>
    <t>公用经费</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</si>
  <si>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</si>
  <si>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</si>
  <si>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</si>
  <si>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</si>
  <si>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</si>
  <si>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</si>
  <si>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</si>
  <si>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</si>
  <si>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</si>
  <si>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</si>
  <si>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</si>
  <si>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</si>
  <si>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</si>
  <si>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</si>
  <si>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</si>
  <si>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</si>
  <si>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</si>
  <si>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</si>
  <si>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</si>
  <si>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</si>
  <si>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</si>
  <si>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</si>
  <si>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</si>
  <si>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</si>
  <si>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</si>
  <si>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</si>
  <si>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</si>
  <si>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</si>
  <si>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</si>
  <si>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</si>
  <si>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</si>
  <si>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</si>
  <si>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</si>
  <si>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</si>
  <si>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</si>
  <si>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</si>
  <si>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</si>
  <si>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</si>
  <si>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</si>
  <si>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</si>
  <si>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</si>
  <si>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</si>
  <si>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</si>
  <si>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</si>
  <si>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</si>
  <si>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</si>
  <si>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</si>
  <si>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</si>
  <si>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</si>
  <si>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</si>
  <si>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</si>
  <si>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</si>
  <si>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</si>
  <si>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</si>
  <si>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</si>
  <si>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</si>
  <si>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</si>
  <si>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</si>
  <si>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</si>
  <si>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</si>
  <si>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</si>
  <si>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</si>
  <si>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</si>
  <si>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</si>
  <si>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</si>
  <si>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</si>
  <si>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</si>
  <si>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</si>
  <si>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</si>
  <si>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</si>
  <si>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</si>
  <si>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</si>
  <si>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</si>
  <si>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</si>
  <si>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</si>
  <si>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</si>
  <si>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</si>
  <si>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</si>
  <si>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</si>
  <si>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</si>
  <si>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</si>
  <si>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</si>
  <si>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</si>
  <si>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</si>
  <si>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</si>
  <si>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</si>
  <si>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</si>
  <si>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</si>
  <si>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</si>
  <si>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</si>
  <si>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</si>
  <si>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</si>
  <si>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</si>
  <si>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</si>
  <si>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</si>
  <si>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</si>
  <si>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</si>
  <si>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</si>
  <si>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</si>
  <si>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</si>
  <si>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</si>
  <si>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</si>
  <si>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</si>
  <si>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</si>
  <si>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</si>
  <si>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</si>
  <si>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</si>
  <si>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</si>
  <si>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</si>
  <si>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</si>
  <si>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</si>
  <si>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</si>
  <si>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</si>
  <si>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</si>
  <si>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</si>
  <si>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</si>
  <si>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</si>
  <si>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</si>
  <si>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</si>
  <si>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</si>
  <si>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</si>
  <si>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</si>
  <si>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</si>
  <si>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</si>
  <si>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</si>
  <si>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</si>
  <si>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</si>
  <si>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</si>
  <si>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</si>
  <si>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</si>
  <si>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</si>
  <si>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</si>
  <si>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</si>
  <si>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</si>
  <si>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</si>
  <si>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</si>
  <si>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31299</t>
  </si>
  <si>
    <t xml:space="preserve">  其他对企业补助</t>
  </si>
  <si>
    <t>30309</t>
  </si>
  <si>
    <t xml:space="preserve">  奖励金</t>
  </si>
  <si>
    <t>30229</t>
  </si>
  <si>
    <t xml:space="preserve">  福利费</t>
  </si>
  <si>
    <t>399</t>
  </si>
  <si>
    <t>30310</t>
  </si>
  <si>
    <t xml:space="preserve">  个人农业生产补贴</t>
  </si>
  <si>
    <t>30231</t>
  </si>
  <si>
    <t xml:space="preserve">  公务用车运行维护费</t>
  </si>
  <si>
    <t>39906</t>
  </si>
  <si>
    <t xml:space="preserve">  赠与</t>
  </si>
  <si>
    <t>30399</t>
  </si>
  <si>
    <t xml:space="preserve">  代缴社会保险费</t>
  </si>
  <si>
    <t>30239</t>
  </si>
  <si>
    <t xml:space="preserve">  其他交通费用</t>
  </si>
  <si>
    <t>39907</t>
  </si>
  <si>
    <t xml:space="preserve">  国家赔偿费用支出</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</si>
  <si>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</si>
  <si>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</si>
  <si>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</si>
  <si>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</si>
  <si>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</si>
  <si>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</si>
  <si>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</si>
  <si>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39999</t>
  </si>
  <si>
    <t xml:space="preserve">  其他支出</t>
  </si>
  <si>
    <t>307</t>
  </si>
  <si>
    <t>债务利息及费用支出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</si>
  <si>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</si>
  <si>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</si>
  <si>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</si>
  <si>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</si>
  <si>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</si>
  <si>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</si>
  <si>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</si>
  <si>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</si>
  <si>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</si>
  <si>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</si>
  <si>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注：本表反映部门本年度一般公共预算财政拨款基本支出经济分类支出情况。</t>
  </si>
  <si>
    <t>政府性基金预算财政拨款收入支出决算表</t>
  </si>
  <si>
    <t>公开07表</t>
  </si>
  <si>
    <t>注：本表反映部门本年度政府性基金预算财政拨款的收支和年初、年末结转结余情况。</t>
  </si>
  <si>
    <t>国有资本经营预算财政拨款收入支出决算表</t>
  </si>
  <si>
    <t>公开08表</t>
  </si>
  <si>
    <t>结转</t>
  </si>
  <si>
    <t>结余</t>
  </si>
  <si>
    <t>注：嵩明县教育局没有国有资本经营收入，也没有使用国有资本经营安排的支出，故《国有资本经营预算财政拨款收入支出决算表》无数据。</t>
  </si>
  <si>
    <t>注：本表反映部门本年度国有资本经营预算财政拨款的收支和年初、年末结转结余情况。</t>
  </si>
  <si>
    <t>“三公”经费、行政参公单位机关运行经费情况表</t>
  </si>
  <si>
    <t>公开09表</t>
  </si>
  <si>
    <t>项  目</t>
  </si>
  <si>
    <t>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</si>
  <si>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</si>
  <si>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</si>
  <si>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</si>
  <si>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</si>
  <si>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</si>
  <si>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</si>
  <si>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</si>
  <si>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</si>
  <si>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</si>
  <si>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</si>
  <si>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</si>
  <si>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</si>
  <si>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</si>
  <si>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</si>
  <si>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</si>
  <si>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</si>
  <si>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</si>
  <si>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</si>
  <si>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</si>
  <si>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</si>
  <si>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</si>
  <si>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</si>
  <si>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</si>
  <si>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</si>
  <si>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</si>
  <si>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</si>
  <si>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</si>
  <si>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注：1．“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</si>
  <si>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 xml:space="preserve">    2．“机关运行经费”为行政单位和参照公务员法管理的事业单位使用一般公共预算财政拨款安排的基本支出中的日常公用经费支出。</t>
  </si>
  <si>
    <t>部门整体支出绩效自评情况</t>
  </si>
  <si>
    <t>公开10表</t>
  </si>
  <si>
    <t>一、部门基本情况</t>
  </si>
  <si>
    <t>（一）部门概况</t>
  </si>
  <si>
    <t>嵩明县教育体育局为一级行政单位，辖下22家学校。</t>
  </si>
  <si>
    <t>（二）部门绩效目标的设立情况</t>
  </si>
  <si>
    <t>总体目标为全面改善嵩明县教育质量，提高教育教学水平。</t>
  </si>
  <si>
    <t>（三）部门整体收支情况</t>
  </si>
  <si>
    <t>嵩明县教育体育局2020年决算支出151,656,012.21元，其中：基本支出19,897,073.54元（工资福利支出18,608,177.58元、商品和服务支出897,393.06元、对个人和家庭的补助支出391,502.90元），占总支出13.12%；项目支出131,758,938.67元，占总支出86.88%。</t>
  </si>
  <si>
    <t>（四）部门预算管理制度建设情况</t>
  </si>
  <si>
    <t>《嵩明县教育体育局内部控制建设实施方案》、《嵩明县教育系统零星基建项目管理的规定》</t>
  </si>
  <si>
    <t>（五）严控“三公经费”支出情况</t>
  </si>
  <si>
    <t>嵩明县教育体育局2020年“三公经费”实际支出为30,000.00元，与2019年的63,965.00元相比，下降了33,965.00元，下降比例53.10%，主要是由于2020年公务接待减少，公务接待费用支出相应减少。</t>
  </si>
  <si>
    <t>二、绩效自评工作情况</t>
  </si>
  <si>
    <t>（一）绩效自评的目的</t>
  </si>
  <si>
    <t>提高资金使用效率</t>
  </si>
  <si>
    <t>（二）自评组织过程</t>
  </si>
  <si>
    <t>1.前期准备</t>
  </si>
  <si>
    <t>预算一体化系统内申报相关项目</t>
  </si>
  <si>
    <t>2.组织实施</t>
  </si>
  <si>
    <t>按项目进展情况拨付资金</t>
  </si>
  <si>
    <t>三、评价情况分析及综合评价结论</t>
  </si>
  <si>
    <t>加强项目资金收支进度及相关台账管理</t>
  </si>
  <si>
    <t>四、存在的问题和整改情况</t>
  </si>
  <si>
    <t>加强相关台账管理</t>
  </si>
  <si>
    <t>五、绩效自评结果应用</t>
  </si>
  <si>
    <t>加快推进项目进度，提高财政资金的使用效率</t>
  </si>
  <si>
    <t>六、主要经验及做法</t>
  </si>
  <si>
    <t>系统内部各学校、机关科室间积极沟通，对项目做到提前计划，合理分工，对设备采购等提前做好统计工作</t>
  </si>
  <si>
    <t>七、其他需说明的情况</t>
  </si>
  <si>
    <t>无</t>
  </si>
  <si>
    <t>部门整体支出绩效自评表</t>
  </si>
  <si>
    <t>公开11表</t>
  </si>
  <si>
    <t>部门名称</t>
  </si>
  <si>
    <t>嵩明县教育局</t>
  </si>
  <si>
    <t>内容</t>
  </si>
  <si>
    <t>说明</t>
  </si>
  <si>
    <t>部门总体目标</t>
  </si>
  <si>
    <t>部门职责</t>
  </si>
  <si>
    <t>贯彻执行党和国家的教育方针及有关政策、法律、法规，根据上级政府及教育部门制定的各项政策、规定，结合嵩明县实际，组织实施；综合管理嵩明县的基础教育、职业教育、成人教育、特殊教育以及幼儿教育等工作，领导各中学、中心学校、县直学校的工作，指导、协调各乡镇及县直有关单位与教育相关的各项工作；各学校组织展开教育教学科研和教育教学改革，负责本校教育教学业务的具体管理，全力推进素质教育的实施。</t>
  </si>
  <si>
    <t>总体绩效目标</t>
  </si>
  <si>
    <t>全面改善嵩明县教育质量，提高教育教学水平</t>
  </si>
  <si>
    <t>一、部门年度目标</t>
  </si>
  <si>
    <t>财年</t>
  </si>
  <si>
    <t>目标</t>
  </si>
  <si>
    <t>实际完成情况</t>
  </si>
  <si>
    <t>2020</t>
  </si>
  <si>
    <t>（1）保障局机关正常运行；
（2）保障各项惠民政策落到实处，确保各项补助按时足额下拨，保障师生利益；
（3）改善各级各类学校基础设施建设。</t>
  </si>
  <si>
    <t>已完成</t>
  </si>
  <si>
    <t>2021</t>
  </si>
  <si>
    <t>---</t>
  </si>
  <si>
    <t>2022</t>
  </si>
  <si>
    <t>二、部门年度重点工作任务</t>
  </si>
  <si>
    <t>任务名称</t>
  </si>
  <si>
    <t>项目级次</t>
  </si>
  <si>
    <t>主要内容</t>
  </si>
  <si>
    <t>批复金额（万元）</t>
  </si>
  <si>
    <t>实际支出金额（万元）</t>
  </si>
  <si>
    <t>预算执行率</t>
  </si>
  <si>
    <t>预算执行偏低原因及改进措施</t>
  </si>
  <si>
    <t>总额</t>
  </si>
  <si>
    <t>财政拨款</t>
  </si>
  <si>
    <t>其他资金</t>
  </si>
  <si>
    <t>教育费附加项目</t>
  </si>
  <si>
    <t>一级</t>
  </si>
  <si>
    <t>改善嵩明县农村中小学校教学环境</t>
  </si>
  <si>
    <t>2020年受疫情影响，基建类项目开工进度迟滞，未能达到预期进度，该部分资金已在2021年完成支付。</t>
  </si>
  <si>
    <t>三、部门整体支出绩效指标</t>
  </si>
  <si>
    <t>一级指标</t>
  </si>
  <si>
    <t>二级指标</t>
  </si>
  <si>
    <t>三级指标</t>
  </si>
  <si>
    <t>指标性质</t>
  </si>
  <si>
    <t>指标值</t>
  </si>
  <si>
    <t>度量单位</t>
  </si>
  <si>
    <t>实际完成值</t>
  </si>
  <si>
    <t>偏差原因分析及改进措施</t>
  </si>
  <si>
    <t>决策
(13分)</t>
  </si>
  <si>
    <t>目标设定（5分）</t>
  </si>
  <si>
    <t>绩效目标合理性</t>
  </si>
  <si>
    <t>定性</t>
  </si>
  <si>
    <t>评价要点：
①是否符合国家法律法规、国民经济和社会发展总体规划；
②是否符合部门“三定”方案确定的职责；
③是否符合部门制定的中长期实施规划；
④是否符合部门年度工作任务。</t>
  </si>
  <si>
    <t>①符合国家法律法规、国民经济和社会发展总体规划，得0.5分；
②完整准确反映部门“三定”方案确定的职责，得0.5分；
③完整准确反映部门制定的中长期实施规划，得0.5分。
④完整准确反映部门年度重点工作任务，得0.5分。</t>
  </si>
  <si>
    <t>绩效指标明确性</t>
  </si>
  <si>
    <t>定量</t>
  </si>
  <si>
    <t>评价要点：
①是否通过清晰、可衡量的指标值予以体现；
②是否与部门年度的任务数或计划数相对应；
③是否与本年度部门预算资金相匹配。</t>
  </si>
  <si>
    <t xml:space="preserve">
①绩效指标清晰、完整，指标值量化并可考核，得1分；
②与部门年度的任务数或计划数相对应，得1分；
③与本年度部门预算资金相匹配，得1分。
</t>
  </si>
  <si>
    <t>预算配置情况（8分）</t>
  </si>
  <si>
    <t>在职人员控制率</t>
  </si>
  <si>
    <r>
      <rPr>
        <sz val="10"/>
        <rFont val="宋体"/>
        <charset val="134"/>
        <scheme val="minor"/>
      </rPr>
      <t>评价要点：
①在职人员控制率=（在职人员数/编制数）×100%。
在职人员数：部门（单位）实际在职人数，以财政部确定的部门决算编制口径为准。
编制数：机构编制部门核定批复的部门（单位）的人员编制数。
②编外人员、公益性岗位</t>
    </r>
    <r>
      <rPr>
        <sz val="10"/>
        <color theme="1"/>
        <rFont val="宋体"/>
        <charset val="134"/>
        <scheme val="minor"/>
      </rPr>
      <t>手续</t>
    </r>
    <r>
      <rPr>
        <sz val="10"/>
        <rFont val="宋体"/>
        <charset val="134"/>
        <scheme val="minor"/>
      </rPr>
      <t>审批合规性；
③编外人员人数不超过正式编制10%。</t>
    </r>
  </si>
  <si>
    <t xml:space="preserve">
①在职人员控制率为≤100%，得1分；在职人员控制率为＞100%时，每超过一个百分点扣0.2分，扣完为止。
②编外人员、公益性岗位手续审批合规，得1分，否则0分；
③编外人员比率不超过正式编制10%，得1分，否则0分；</t>
  </si>
  <si>
    <t>在任人员控制率为100%，得3分。</t>
  </si>
  <si>
    <t>“三公经费”变动率</t>
  </si>
  <si>
    <t>评价要点：
“三公经费”变动率=[（本年度“三公经费”总额-上年度“三公经费”总额）/上年度“三公经费”总额]×100%。
“三公经费”：年度实际支出的因公出国（境）费、公务车辆购置及运行费和公务招待费。</t>
  </si>
  <si>
    <t>“三公经费”变动率小于 0 的得2分，“三公经费”变动率等于0的得1.5分，“三公经费”变动率大于0的得0分。</t>
  </si>
  <si>
    <t>“三公经费”变动率小于 0 的得2分。</t>
  </si>
  <si>
    <t>预算编制合理性</t>
  </si>
  <si>
    <t>评价要点：
①收入和支出预算编制是否全面，是否将所有收支预算全部纳入；
②预算支出内容是否与部门年度目标一致；
③预算编制金额依据是否充分。</t>
  </si>
  <si>
    <t>①收入和支出编制范围完整，得1分；
②预算支出内容与部门年度目标一致，得1分；
③预算编制金额依据充分，得1分。</t>
  </si>
  <si>
    <t>过程
(27分)</t>
  </si>
  <si>
    <t>预算管理（13分）</t>
  </si>
  <si>
    <t>内部制度建立健全及执行情况</t>
  </si>
  <si>
    <t>评价要点：
①是否已制定或具有预算资金管理办法、项目管理办法、内部财务管理制度、会计核算制度、资产管理制度等管理制度；
②相关管理制度是否合法、合规、完整；
③会计核算等是否严格按照相关制度执行。</t>
  </si>
  <si>
    <t>①制定或具有预算资金管理办法、项目管理办法、内部财务管理制度、会计核算制度等管理制度，得1分；主要制度每减少一项扣0.5分，扣完为止；
②相关管理制度合法、合规、完整，得1分；否则不得分；
③会计工作等严格按照相关制度执行，得1分，存在一项不符合规定扣0.5分，扣完为止。</t>
  </si>
  <si>
    <t>部门财务制度、项目管理制度、经费报销制度、采购制度等健全，内容完整，符合相关法律法规，得3分。</t>
  </si>
  <si>
    <t>资金使用合规性</t>
  </si>
  <si>
    <t>评价要点：
①是否符合国家财经法规和财务管理制度规定以及有关专项资金管理办法的规定；
②资金的拨付是否有完整的审批程序和手续；
③项目的重大开支是否经过评估论证；
④是否符合部门预算批复的用途；
⑤是否存在截留、挤占、挪用、虚列支出等情况。
⑥会计核算规范性。</t>
  </si>
  <si>
    <t>①符合国家财经法规和财务管理制度规定以及有关专项资金管理办法的规定，得0.5分；
②资金的拨付有完整的审批程序和手续，得0.5分；
③项目的重大开支经过评估论证，得0.5分；
④符合部门预算批复的用途，得0.5分；
⑤不存在截留、挤占、挪用、虚列支出等情况，得0.5分。
⑥会计核算符合规定，得0.5分。</t>
  </si>
  <si>
    <t>①符合国家财经法规和财务管理制度规定以及有关专项资金管理办法的规定，得0.5分；
②资金的拨付有完整的审批程序和手续，得0.5分；
③项目的重大开支经过评估论证，得0.5分；
④符合部门预算批复的用途，得0.5分；
⑤不存在截留、挤占、挪用、虚列支出等情况，得0.5分。
⑥部门支出审批规定不统一，项目支出及差旅费等报销支出，通过部门经费审批表审核，各项补助资金下拨，直接在明细表签字审核。
2020年12月份支出部分日常公用经费计入人员经费列支，会计核算不规范，扣0.5分。</t>
  </si>
  <si>
    <t>预算项目管理</t>
  </si>
  <si>
    <t>评价要点：
①对项目资金使用情况进行管理；
②对项目进度进行管理；
③对存在问题项目进行督促整改（通报、责令整改）；
④是否对项目实施单位遇到的困难、问题及时协调解决情况。</t>
  </si>
  <si>
    <t>①对项目资金使用情况进行管理，得0.5分；
②对项目进度进行管理，得0.5分；
③对存在问题项目进行督促整改（通报、责令整改），得0.5分；
④对项目实施单位遇到的困难、问题及时协调解决情况，得0.5分。</t>
  </si>
  <si>
    <t>①部门定期对项目资金使用进行专项审查，但未提供审计报告或监管资料，扣0.3分；
②部门对局机关实施的项目及学校实施的项目进行实地检查，但未提供具体的检查记录，扣0.3分；
③部门对发现的问题及时整改、对项目实施单位遇到的困难、问题及时协调解决，得1分。</t>
  </si>
  <si>
    <t>接受监督发现问题整改情况</t>
  </si>
  <si>
    <t>评价要点：
是否对纪委监委、审计、财政等部门提出的问题及时进行整改。</t>
  </si>
  <si>
    <t>①针对纪委监委、审计、财政等部门提出的问题按时提交整改报告，得1分；
②对提出问题进行整改，得1分，否则不得分。
③相关部门未进行过监督检查，无需要整改问题，得2分。</t>
  </si>
  <si>
    <t>2020年纪委监委、审计、财政等部门未对教育体育局进行监督审计。</t>
  </si>
  <si>
    <t>绩效管理工作</t>
  </si>
  <si>
    <t>评价要点：
预算项目库建设、项目支出绩效目标(事前绩效目标编制、事中绩效跟踪和评价、事后结果运用和绩效考核)、部门整体支出绩效目标的全过程管理情况。</t>
  </si>
  <si>
    <t>项目支出事前绩效目标编制、事中绩效跟踪和评价、绩效结果运用；部门整体支出规划与绩效目标的规范性。
①成立绩效评价小组得0.5分，否则不得分；
②按要求开展绩效跟踪得0.5分，否则不得分；
③自评客观真实合理，得0.5分，否则不得分；
④评价结果运用得当得0.5分，否则不得分。</t>
  </si>
  <si>
    <t>部门成立绩效自评小组，针对部门2020年整体支出进行了绩效自评，内容完整，客观真实，得2分。</t>
  </si>
  <si>
    <t>预决算信息公开性</t>
  </si>
  <si>
    <t>评价要点：
①是否按规定内容公开预决算信息；
②是否按规定时限公开预决算信息。
预决算信息是指与部门预算、执行、决算、监督、绩效等管理相关的信息。</t>
  </si>
  <si>
    <t>①按规定内容公开预决算信息，得0.5分；
②按规定时限公开预决算信息，得0.5分。</t>
  </si>
  <si>
    <t>部门按规定内容、规定时限公开预、决算信息，得1分。</t>
  </si>
  <si>
    <t>预算执行（5分）</t>
  </si>
  <si>
    <t>评价要点：
本部门预算执行率=（实际支出数/预算数）×100%。
预算数：财政部门批复的本年度部门（单位）预算数。</t>
  </si>
  <si>
    <t xml:space="preserve">本部门预算执行率得分=预算执行率*2分，最高得2分。
</t>
  </si>
  <si>
    <t>2020年预算收入193828602元，实际支出151656012.21元，预算执行率为78.24%。</t>
  </si>
  <si>
    <t>预算调整率</t>
  </si>
  <si>
    <t>评价要点：
预算调整率=（预算调整数/年初预算数）×100%。
预算调整数：部门（单位）在本年度内涉及预算的追加、追减或结构调整的资金总和（因落实国家政策、发生不可抗力、上级部门或本级党委政府临时交办而产生的调整除外）。</t>
  </si>
  <si>
    <t>预算调整率＜100%，得分=（1-预算调整率）*1.5分；预算调整率≥100%，得0分。</t>
  </si>
  <si>
    <t>部门2020年年初预算为 57,379,621.00 元，调增预算 2,161,821.00 元，预算调整率为3.77%。
评价得分=（1-3.77%）*1.5分=1.44分。</t>
  </si>
  <si>
    <t>加快推进项目建设进度</t>
  </si>
  <si>
    <t>经费控制率</t>
  </si>
  <si>
    <t>评价要点：
①部门对公用经费的控制情况；
②部门对“三公经费”的控制情况；
③部门对人员经费的控制情况。</t>
  </si>
  <si>
    <t>①公用经费控制率≤100%时，得0.5分；每超1%扣0.1分，扣完为止。公用经费控制率=（实际支出公用经费总额/预算安排公用经费总额）×100%；
②“三公经费”控制率≤100%时，得0.5分；每超1%扣0.1分，扣完为止，“三公经费”控制率=（“三公经费”实际支出数/“三公经费”预算安排数）×100%。
③人员经费控制率≤100%时，得0.5分，每超过1%扣0.1分，扣完为止。</t>
  </si>
  <si>
    <t>①公用经费年初预算331,560.00元，调整后预算数为895,611.00元，年终决算897,393.06元，公用经费控制率为100.20%，得0.5分。
②部门三公经费年初预算数：公务用车运行维护费30,000.00元，决算数为30,000.00元；控制率=100%，得0.5分。
③人员经费年初预算数为16,578,061.00元，调整后预算数为17,862,652.00元，年终决算数为18,999,680.48元，经费控制率为106.37%，得0分。</t>
  </si>
  <si>
    <t>进一下压缩三公经费</t>
  </si>
  <si>
    <t>资产管理（9分）</t>
  </si>
  <si>
    <t>采购规范性</t>
  </si>
  <si>
    <t xml:space="preserve">评价要点：
①是否按照相关规定进行采购，采购程序是否规范，政府采购预算是否得到执行；
②政府采购预算：采购机关根据事业发展计划和行政任务编制的、并经过规定程序批准的年度政府采购计划。 </t>
  </si>
  <si>
    <t>采购程序规范，得1分，否则不得分。</t>
  </si>
  <si>
    <t>部门严格按照资产采购流程进行政府采购，得2分。</t>
  </si>
  <si>
    <t>资产管理及使用</t>
  </si>
  <si>
    <t>评价要点：
①资产配置处置登记是否及时、资产处置、出租出借是否规范；
②资产账务管理是否合规，账实是否相符；
③固定资产利用率=（实际在用固定资产总额/所有固定资产总额）×100%。</t>
  </si>
  <si>
    <t>①资产配置处置、出租出借登记及时、规范，得1分，否则不得分；
②资产账务管理合规，账实相符，得0.5分，否则不得分；
③固定资产利用率≥90%，得0.5分，每低于一个百分点扣0.1分，扣完为止。</t>
  </si>
  <si>
    <t>①部门2020年度无资产处置、出租、出借得情况，得1分；
②资产账务管理合规、账实相符，得0.5分；
③部门未提供2020年度资产盘点表，扣0.5分。</t>
  </si>
  <si>
    <t>政府采购执行率</t>
  </si>
  <si>
    <t xml:space="preserve">评价要点：
政府采购执行率=（实际政府采购金额/政府采购预算数）×100%。
政府采购预算：采购机关根据事业发展计划和行政任务编制的、并经过规定程序批准的年度政府采购计划。 </t>
  </si>
  <si>
    <t>政府采购执行率=100%，得2分，政府采购执行率每降低或增加1个百分点扣0.2分，扣完为止。</t>
  </si>
  <si>
    <t>部门年初政府采购预算为134,000.00元，实际采购数为583,932.00 元，政府采购执行率为435.77%，扣2分。</t>
  </si>
  <si>
    <t>规范政府采购执行</t>
  </si>
  <si>
    <t>在建工程管理</t>
  </si>
  <si>
    <t>评价要点：
①施工单位是否进行公开招投标；
②是否建立工程项目台账进行管理；
③是否建立合同台账对工程项目合同进行管理；
④是否对工程项目进行年度考核；
⑤已完工验收的项目是否及时为固定资产；
⑥是否对工程进度进行监督管理，及时掌握工程进度，是否存在工期严重滞后的情况。</t>
  </si>
  <si>
    <t>①工程施工严格执行招投标程序，得1分，存在一个子项目不符合，扣0.5分，扣完为止；
②部门（单位）建立工程项目台账和合同台账对项目进行管理，得0.5分；
③部门（单位）对工程项目进行年度考核，得0.5分，存在一个子项目未进行年度考核扣0.1分，扣完为止。
④已完工验收的项目是否及时入固定资产管理，得0.5分，存在一项已完工验收合格得工程未及时转为固定资产，扣0.1分，扣完为止。
⑤部门（单位）对工程进度进行进行监督管理，及时掌握工程进度，得0.5分，存在一个子项目监督不到位扣0.1分，扣完为止。</t>
  </si>
  <si>
    <t>①工程施工严格执行招投标程序，得1分；
②部门未建立工程项目台账和合同台账对项目进行管理，扣0.5分；
③部门定期对工程项目进行检查，但未能提供检查记录，仅有总结性材料，扣0.5分；
④已完工验收的项目是及时入固定资产管理，得0.5分；
⑤部门基建项目由于疫情原因导致进度推迟，工程款支付延迟，扣0.5分。</t>
  </si>
  <si>
    <t>产出
(38分)</t>
  </si>
  <si>
    <t>履职情况（14分）</t>
  </si>
  <si>
    <t>年度重点工作任务完成率</t>
  </si>
  <si>
    <t xml:space="preserve">评价要点：
考核县政府与嵩明县教育体育局签订的2020年主要目标工作责任书中约定的工作目标完成情况。
</t>
  </si>
  <si>
    <t>根据县政府对部门的年度主要工作目标考核评分情况评分。
得分=考评得分（95.9827分）/100*7分。</t>
  </si>
  <si>
    <t>根据县政府对部门的年度主要工作目标考核评分情况计算得分6.72分。</t>
  </si>
  <si>
    <t>下一年进一步细化年度工作目标</t>
  </si>
  <si>
    <t>对下属学校的监管职责履行情况</t>
  </si>
  <si>
    <t>评价要点：
①是否履行了对学校的安全监督管理职能；
②是否对下属学校是否按标准，足额、及时将各类应支付给个人的补助资金支付到位的情况进行了监督、检查。</t>
  </si>
  <si>
    <t>①部门履行了对学校安全的监督检查，依据充分，得3分；进行了监督检查但支撑依据不充分，得1分；未进行监督检查，得0分。
②部门对下属学校各类补助经费进行专项经费使用审查，检查内容完整，依据充分，得4分；抽查项目中每存在一个子项目主要检查内容不完整，扣0.5分，扣完为止。
主要检查内容包括：补助对象符合文件规定，补助发放符合文件规定标准，足额、及时发放补助，补助对象准确性。</t>
  </si>
  <si>
    <t>①部门履行了对学校安全的监督检查但支撑依据不充分，得1分；
②部门对下属学校各类补助经费进行专项经费使用审查，但未能提供审查结果，扣2分。</t>
  </si>
  <si>
    <t>基建项目（18分）</t>
  </si>
  <si>
    <t>重点工程项目完工率</t>
  </si>
  <si>
    <t>评价要点：
工程完工率=实际完工数/计划完工数。
2020年初计划完成重点项目：
①计划在2020年3月前完成龙街小学、嘉玲小学、大树营小学、牛栏江镇第二初级中学改薄项目并投入使用；
②计划在2020年9月前完成牛栏江镇海潮幼儿园、小街镇本纳克幼儿园餐厅建设并投入使用；
③计划在2020年5月前完成凤雏小学餐厅建设并投入使用。</t>
  </si>
  <si>
    <t>得分=工程完工率*6分。</t>
  </si>
  <si>
    <t>工程完工率=5/7*100%=71.43%
评价得分71.43%*6分=4.29分
截止2020年12月31日，
①本纳克幼儿园正在装修施工；
②嘉玲小学改薄项目已完工并投入使用；
③龙街小学改薄项目已完工并投入使用；
④大树营小学改薄项目已完工并投入使用；
⑤牛栏江镇第二初级中学改薄项目已完工并投入使用；
⑥牛栏江镇海潮幼儿园正在装修施工；
⑦成凤雏小学餐厅建设已完工并投入使用。</t>
  </si>
  <si>
    <t>受新冠疫情影响，项目进度延迟</t>
  </si>
  <si>
    <t>工程项目验收合格率</t>
  </si>
  <si>
    <t>评价要点：
工程项目验收合格率=验收合格数/参与验收项目数。</t>
  </si>
  <si>
    <t>得分=项目验收合格率*6分。</t>
  </si>
  <si>
    <t>已完工项目均未提供验收资料，扣6分。</t>
  </si>
  <si>
    <t>经费补助项目（6分）</t>
  </si>
  <si>
    <t>补助标准达标率</t>
  </si>
  <si>
    <t>评价要点：
部门是否按照文件标准及时足额下拨各项补助经费；补助标准达标率=实际补助金额/应补助金额；按补助类别分别计算考核。</t>
  </si>
  <si>
    <t>补助标准达标率=100%，得6分，每一类补助资金未按标准足额下拨，扣0.5分，扣完为止。</t>
  </si>
  <si>
    <t>部门按照文件规定按时足额下拨专项补助经费，得6分。</t>
  </si>
  <si>
    <t>资金拨付及时性</t>
  </si>
  <si>
    <t>评价要点：
部门是否及时下拨各项经费到学校。</t>
  </si>
  <si>
    <t>根据资金下拨文件检查各项经费补助下拨情况，所有资金均按时下拨，得6分，存在一项资金拨付不及时扣0.2分，扣完为止。（特殊原因导致资金未能下拨不扣分）</t>
  </si>
  <si>
    <t>效益（22分）</t>
  </si>
  <si>
    <t>社会效益（12分）</t>
  </si>
  <si>
    <t>改善教育教学水平</t>
  </si>
  <si>
    <t>评价要点：
通过基本建设及惠民政策等政策的实施不断改善教育教学水平的情况。</t>
  </si>
  <si>
    <t>根据问卷调查B卷得分评分，评价得分=问卷调查相关问题的得分率*6分。</t>
  </si>
  <si>
    <t>B卷第1题，问卷调查人数77人，A项55人，B项18人，得分512分，得分率=83.12%。得分=83.12%*6分=4.99分。</t>
  </si>
  <si>
    <t>提高基建项目落实进度及工程建设进度</t>
  </si>
  <si>
    <t>校园安全事故</t>
  </si>
  <si>
    <t>评价要点：
嵩明县2020年度是否出现食品安全、交通车安全等校园安全事故。</t>
  </si>
  <si>
    <t>2020年未出现安全事故，得6分，出现1起校园安全事故得0分。</t>
  </si>
  <si>
    <t>部门下属学校2020年度均未发生安全事故。</t>
  </si>
  <si>
    <t>满意度（10分）</t>
  </si>
  <si>
    <t>服务对象满意度</t>
  </si>
  <si>
    <t>问卷调查满意度=有效问卷总得分/（有效问卷份数*100分）×100%。</t>
  </si>
  <si>
    <t>评价得分=问卷调查满意度*10分。</t>
  </si>
  <si>
    <t>①学生问卷发放210份，问卷总分8400分，问卷总得分1248分，得分率0.7429；
②教师问卷发放77份，问卷总分3080分，问卷总得分2664分，得分率0.8649；
③部门职员问卷发放17份，问卷总分340分，问卷总得分242分，得分率0.7118.
调查问卷总得分率为0.7854，得分7.85分。</t>
  </si>
  <si>
    <t>其他需说明事项</t>
  </si>
  <si>
    <t>项目支出绩效自评表</t>
  </si>
  <si>
    <t>公开12表</t>
  </si>
  <si>
    <t>项目名称</t>
  </si>
  <si>
    <t>2020年教育体育局教育费附加项目支出</t>
  </si>
  <si>
    <t>主管部门</t>
  </si>
  <si>
    <t>嵩明县教育体育局</t>
  </si>
  <si>
    <t>实施单位</t>
  </si>
  <si>
    <t>项目资金
（万元）</t>
  </si>
  <si>
    <t>年初预算数</t>
  </si>
  <si>
    <t>全年预算数</t>
  </si>
  <si>
    <t>全年执行数</t>
  </si>
  <si>
    <t>分值</t>
  </si>
  <si>
    <t>执行率</t>
  </si>
  <si>
    <t>得分</t>
  </si>
  <si>
    <t>年度资金总额</t>
  </si>
  <si>
    <t>其中：当年财政拨款</t>
  </si>
  <si>
    <t xml:space="preserve">      上年结转资金</t>
  </si>
  <si>
    <t xml:space="preserve">   其他资金</t>
  </si>
  <si>
    <t>年度
总体
目标</t>
  </si>
  <si>
    <t>预期目标</t>
  </si>
  <si>
    <t>全县教育教学质量稳步提高，教学设施设备、校园环境得到改善。</t>
  </si>
  <si>
    <t>各项目建设进度基本已达标</t>
  </si>
  <si>
    <t>绩效指标</t>
  </si>
  <si>
    <t xml:space="preserve">年度指标值 </t>
  </si>
  <si>
    <t>产出指标</t>
  </si>
  <si>
    <t>数量指标</t>
  </si>
  <si>
    <t>新建校舍数量</t>
  </si>
  <si>
    <t>&gt;=</t>
  </si>
  <si>
    <t>个</t>
  </si>
  <si>
    <t>时效指标</t>
  </si>
  <si>
    <t>惠民政策落实率</t>
  </si>
  <si>
    <t>=</t>
  </si>
  <si>
    <t>百分比</t>
  </si>
  <si>
    <t>校舍建设完成率</t>
  </si>
  <si>
    <t>疫情原因导致项目建设迟滞</t>
  </si>
  <si>
    <t>效益指标</t>
  </si>
  <si>
    <t>社会效益指标</t>
  </si>
  <si>
    <t>改善教学环境</t>
  </si>
  <si>
    <t>加大项目执行力度</t>
  </si>
  <si>
    <t>满意度指标</t>
  </si>
  <si>
    <t>其他需要说明事项</t>
  </si>
  <si>
    <t>总分</t>
  </si>
  <si>
    <t>100</t>
  </si>
  <si>
    <t>（自评等级）</t>
  </si>
  <si>
    <t>公开13表</t>
  </si>
  <si>
    <t>2020昆明市幼儿园厕所革命建设市级补助资金</t>
  </si>
  <si>
    <t>改善嵩明县各级各类学校厕所条件。</t>
  </si>
  <si>
    <t>各项目建设进度已达标</t>
  </si>
  <si>
    <t>公开14表</t>
  </si>
  <si>
    <t>2020年学校公用经费</t>
  </si>
  <si>
    <t>保障各学校日常运转</t>
  </si>
  <si>
    <t>已按春秋两学期按时、足额下拨</t>
  </si>
  <si>
    <t>补助学校数</t>
  </si>
  <si>
    <t>资金拨付率</t>
  </si>
  <si>
    <t>补助标准</t>
  </si>
  <si>
    <t>小学</t>
  </si>
  <si>
    <t>元/生/年</t>
  </si>
  <si>
    <t>初中</t>
  </si>
  <si>
    <t>改善学校办学条件环境</t>
  </si>
  <si>
    <t>加快学校基础设施设备改善</t>
  </si>
  <si>
    <t>公开15表</t>
  </si>
  <si>
    <t>2020年学校营养改善计划补助资金</t>
  </si>
  <si>
    <t>保障学生营养改善计划落实到位</t>
  </si>
  <si>
    <t>元/生/天</t>
  </si>
  <si>
    <t>天</t>
  </si>
  <si>
    <t>改善义教阶段学生体质</t>
  </si>
  <si>
    <t>改善</t>
  </si>
  <si>
    <t>长期</t>
  </si>
  <si>
    <t>提高学校食堂供餐质量</t>
  </si>
  <si>
    <t>公开16表</t>
  </si>
  <si>
    <t>2020年嵩明县中职免学费补助</t>
  </si>
  <si>
    <t>嵩明县教育体育局坚持为全县广大师生、学生家长服务，不断加强教育改革和教学实验，全县教育教学质量稳步提高，教学设施设备、校园环境得到改善。</t>
  </si>
  <si>
    <t>加快资金拨付</t>
  </si>
  <si>
    <t>减轻中职学生负担</t>
  </si>
  <si>
    <t>减轻</t>
  </si>
  <si>
    <t>公开17表</t>
  </si>
  <si>
    <t>2020年嵩明县中职助学金补助</t>
  </si>
  <si>
    <t xml:space="preserve">封面代码                     </t>
  </si>
  <si>
    <t xml:space="preserve">                     </t>
  </si>
  <si>
    <t xml:space="preserve">                                          金额单位：</t>
  </si>
  <si>
    <t>单位名称</t>
  </si>
  <si>
    <t>单位负责人</t>
  </si>
  <si>
    <t>李云飞</t>
  </si>
  <si>
    <t>财务负责人</t>
  </si>
  <si>
    <t>李莹聪</t>
  </si>
  <si>
    <t>填表人</t>
  </si>
  <si>
    <t>李静敏</t>
  </si>
  <si>
    <t>电话号码(区号)</t>
  </si>
  <si>
    <t>0871</t>
  </si>
  <si>
    <t>电话号码</t>
  </si>
  <si>
    <t>67912256</t>
  </si>
  <si>
    <t>分机号</t>
  </si>
  <si>
    <t>单位地址</t>
  </si>
  <si>
    <t>云南省昆明市嵩明县嵩阳镇西街延长线</t>
  </si>
  <si>
    <t>组织机构代码（各级技术监督局核发）</t>
  </si>
  <si>
    <t>015126239</t>
  </si>
  <si>
    <t>邮政编码</t>
  </si>
  <si>
    <t>651700</t>
  </si>
  <si>
    <t>财政预算代码</t>
  </si>
  <si>
    <t>105001</t>
  </si>
  <si>
    <t>单位预算级次</t>
  </si>
  <si>
    <t>一级预算单位</t>
  </si>
  <si>
    <t>单位所在地区（国家标准：行政区划代码）</t>
  </si>
  <si>
    <t>嵩明县</t>
  </si>
  <si>
    <t>单位基本性质</t>
  </si>
  <si>
    <t>单位执行会计制度</t>
  </si>
  <si>
    <t>预算管理级次</t>
  </si>
  <si>
    <t>县级</t>
  </si>
  <si>
    <t>隶属关系</t>
  </si>
  <si>
    <t>部门标识代码</t>
  </si>
  <si>
    <t>教育部（国家语言文字工作委员会）</t>
  </si>
  <si>
    <t>国民经济行业分类</t>
  </si>
  <si>
    <t>新报因素</t>
  </si>
  <si>
    <t>连续上报</t>
  </si>
  <si>
    <t>上年代码</t>
  </si>
  <si>
    <t>0151262397</t>
  </si>
  <si>
    <t>报表类型</t>
  </si>
  <si>
    <t>叠加汇总表</t>
  </si>
  <si>
    <t>备用码</t>
  </si>
  <si>
    <t>统一社会信用代码</t>
  </si>
  <si>
    <t>11530127015126239U</t>
  </si>
  <si>
    <t>备用码一</t>
  </si>
  <si>
    <t>15925163051</t>
  </si>
  <si>
    <t>备用码二</t>
  </si>
</sst>
</file>

<file path=xl/styles.xml><?xml version="1.0" encoding="utf-8"?>
<styleSheet xmlns="http://schemas.openxmlformats.org/spreadsheetml/2006/main">
  <numFmts count="4">
    <numFmt numFmtId="176" formatCode="_(* #,##0.00_);_(* \(#,##0.00\);_(* &quot;-&quot;??_);_(@_)"/>
    <numFmt numFmtId="177" formatCode="_(* #,##0_);_(* \(#,##0\);_(* &quot;-&quot;_);_(@_)"/>
    <numFmt numFmtId="178" formatCode="_(&quot;$&quot;* #,##0_);_(&quot;$&quot;* \(#,##0\);_(&quot;$&quot;* &quot;-&quot;_);_(@_)"/>
    <numFmt numFmtId="179" formatCode="_(&quot;$&quot;* #,##0.00_);_(&quot;$&quot;* \(#,##0.00\);_(&quot;$&quot;* &quot;-&quot;??_);_(@_)"/>
  </numFmts>
  <fonts count="32">
    <font>
      <sz val="10"/>
      <name val="Arial"/>
      <charset val="0"/>
    </font>
    <font>
      <sz val="11"/>
      <name val="宋体"/>
      <charset val="134"/>
    </font>
    <font>
      <sz val="22"/>
      <color indexed="0"/>
      <name val="黑体"/>
      <charset val="134"/>
    </font>
    <font>
      <sz val="9"/>
      <name val="宋体"/>
      <charset val="134"/>
    </font>
    <font>
      <sz val="12"/>
      <color indexed="0"/>
      <name val="宋体"/>
      <charset val="134"/>
    </font>
    <font>
      <sz val="10"/>
      <name val="宋体"/>
      <charset val="134"/>
    </font>
    <font>
      <sz val="8"/>
      <name val="Tahoma"/>
      <charset val="222"/>
    </font>
    <font>
      <b/>
      <sz val="10"/>
      <name val="宋体"/>
      <charset val="134"/>
    </font>
    <font>
      <sz val="10"/>
      <color theme="1"/>
      <name val="宋体"/>
      <charset val="134"/>
      <scheme val="minor"/>
    </font>
    <font>
      <sz val="10"/>
      <name val="宋体"/>
      <charset val="134"/>
      <scheme val="minor"/>
    </font>
    <font>
      <sz val="8"/>
      <name val="宋体"/>
      <charset val="134"/>
    </font>
    <font>
      <u/>
      <sz val="11"/>
      <color rgb="FF800080"/>
      <name val="宋体"/>
      <charset val="134"/>
      <scheme val="minor"/>
    </font>
    <font>
      <sz val="11"/>
      <color indexed="8"/>
      <name val="宋体"/>
      <charset val="134"/>
      <scheme val="minor"/>
    </font>
    <font>
      <sz val="11"/>
      <color theme="0"/>
      <name val="宋体"/>
      <charset val="134"/>
      <scheme val="minor"/>
    </font>
    <font>
      <sz val="11"/>
      <color theme="1"/>
      <name val="宋体"/>
      <charset val="134"/>
      <scheme val="minor"/>
    </font>
    <font>
      <sz val="11"/>
      <color rgb="FF3F3F76"/>
      <name val="宋体"/>
      <charset val="134"/>
      <scheme val="minor"/>
    </font>
    <font>
      <b/>
      <sz val="11"/>
      <color rgb="FFFFFFFF"/>
      <name val="宋体"/>
      <charset val="134"/>
      <scheme val="minor"/>
    </font>
    <font>
      <sz val="11"/>
      <color rgb="FF9C0006"/>
      <name val="宋体"/>
      <charset val="134"/>
      <scheme val="minor"/>
    </font>
    <font>
      <b/>
      <sz val="11"/>
      <color rgb="FF3F3F3F"/>
      <name val="宋体"/>
      <charset val="134"/>
      <scheme val="minor"/>
    </font>
    <font>
      <sz val="11"/>
      <color rgb="FFFF0000"/>
      <name val="宋体"/>
      <charset val="134"/>
      <scheme val="minor"/>
    </font>
    <font>
      <b/>
      <sz val="18"/>
      <color theme="3"/>
      <name val="宋体"/>
      <charset val="134"/>
      <scheme val="minor"/>
    </font>
    <font>
      <u/>
      <sz val="11"/>
      <color rgb="FF0000FF"/>
      <name val="宋体"/>
      <charset val="134"/>
      <scheme val="minor"/>
    </font>
    <font>
      <sz val="11"/>
      <color rgb="FF9C6500"/>
      <name val="宋体"/>
      <charset val="134"/>
      <scheme val="minor"/>
    </font>
    <font>
      <b/>
      <sz val="11"/>
      <color theme="3"/>
      <name val="宋体"/>
      <charset val="134"/>
      <scheme val="minor"/>
    </font>
    <font>
      <b/>
      <sz val="13"/>
      <color theme="3"/>
      <name val="宋体"/>
      <charset val="134"/>
      <scheme val="minor"/>
    </font>
    <font>
      <b/>
      <sz val="15"/>
      <color theme="3"/>
      <name val="宋体"/>
      <charset val="134"/>
      <scheme val="minor"/>
    </font>
    <font>
      <i/>
      <sz val="11"/>
      <color rgb="FF7F7F7F"/>
      <name val="宋体"/>
      <charset val="134"/>
      <scheme val="minor"/>
    </font>
    <font>
      <b/>
      <sz val="11"/>
      <color rgb="FFFA7D00"/>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2"/>
      <name val="宋体"/>
      <charset val="134"/>
    </font>
  </fonts>
  <fills count="36">
    <fill>
      <patternFill patternType="none"/>
    </fill>
    <fill>
      <patternFill patternType="gray125"/>
    </fill>
    <fill>
      <patternFill patternType="solid">
        <fgColor indexed="1"/>
        <bgColor indexed="64"/>
      </patternFill>
    </fill>
    <fill>
      <patternFill patternType="solid">
        <fgColor indexed="22"/>
        <bgColor indexed="64"/>
      </patternFill>
    </fill>
    <fill>
      <patternFill patternType="solid">
        <fgColor theme="0"/>
        <bgColor indexed="64"/>
      </patternFill>
    </fill>
    <fill>
      <patternFill patternType="solid">
        <fgColor rgb="FFFFFFCC"/>
        <bgColor indexed="64"/>
      </patternFill>
    </fill>
    <fill>
      <patternFill patternType="solid">
        <fgColor theme="6"/>
        <bgColor indexed="64"/>
      </patternFill>
    </fill>
    <fill>
      <patternFill patternType="solid">
        <fgColor theme="9" tint="0.799951170384838"/>
        <bgColor indexed="64"/>
      </patternFill>
    </fill>
    <fill>
      <patternFill patternType="solid">
        <fgColor theme="6" tint="0.799951170384838"/>
        <bgColor indexed="64"/>
      </patternFill>
    </fill>
    <fill>
      <patternFill patternType="solid">
        <fgColor rgb="FFFFCC99"/>
        <bgColor indexed="64"/>
      </patternFill>
    </fill>
    <fill>
      <patternFill patternType="solid">
        <fgColor rgb="FFA5A5A5"/>
        <bgColor indexed="64"/>
      </patternFill>
    </fill>
    <fill>
      <patternFill patternType="solid">
        <fgColor rgb="FFFFC7CE"/>
        <bgColor indexed="64"/>
      </patternFill>
    </fill>
    <fill>
      <patternFill patternType="solid">
        <fgColor theme="5" tint="0.599993896298105"/>
        <bgColor indexed="64"/>
      </patternFill>
    </fill>
    <fill>
      <patternFill patternType="solid">
        <fgColor theme="7" tint="0.399945066682943"/>
        <bgColor indexed="64"/>
      </patternFill>
    </fill>
    <fill>
      <patternFill patternType="solid">
        <fgColor theme="6" tint="0.399945066682943"/>
        <bgColor indexed="64"/>
      </patternFill>
    </fill>
    <fill>
      <patternFill patternType="solid">
        <fgColor theme="6" tint="0.599993896298105"/>
        <bgColor indexed="64"/>
      </patternFill>
    </fill>
    <fill>
      <patternFill patternType="solid">
        <fgColor rgb="FFF2F2F2"/>
        <bgColor indexed="64"/>
      </patternFill>
    </fill>
    <fill>
      <patternFill patternType="solid">
        <fgColor theme="4" tint="0.599993896298105"/>
        <bgColor indexed="64"/>
      </patternFill>
    </fill>
    <fill>
      <patternFill patternType="solid">
        <fgColor rgb="FFFFEB9C"/>
        <bgColor indexed="64"/>
      </patternFill>
    </fill>
    <fill>
      <patternFill patternType="solid">
        <fgColor theme="4" tint="0.399945066682943"/>
        <bgColor indexed="64"/>
      </patternFill>
    </fill>
    <fill>
      <patternFill patternType="solid">
        <fgColor theme="5" tint="0.399945066682943"/>
        <bgColor indexed="64"/>
      </patternFill>
    </fill>
    <fill>
      <patternFill patternType="solid">
        <fgColor theme="4" tint="0.799951170384838"/>
        <bgColor indexed="64"/>
      </patternFill>
    </fill>
    <fill>
      <patternFill patternType="solid">
        <fgColor theme="5"/>
        <bgColor indexed="64"/>
      </patternFill>
    </fill>
    <fill>
      <patternFill patternType="solid">
        <fgColor theme="7" tint="0.799951170384838"/>
        <bgColor indexed="64"/>
      </patternFill>
    </fill>
    <fill>
      <patternFill patternType="solid">
        <fgColor theme="5" tint="0.799951170384838"/>
        <bgColor indexed="64"/>
      </patternFill>
    </fill>
    <fill>
      <patternFill patternType="solid">
        <fgColor theme="4"/>
        <bgColor indexed="64"/>
      </patternFill>
    </fill>
    <fill>
      <patternFill patternType="solid">
        <fgColor theme="9"/>
        <bgColor indexed="64"/>
      </patternFill>
    </fill>
    <fill>
      <patternFill patternType="solid">
        <fgColor theme="7" tint="0.599993896298105"/>
        <bgColor indexed="64"/>
      </patternFill>
    </fill>
    <fill>
      <patternFill patternType="solid">
        <fgColor rgb="FFC6EFCE"/>
        <bgColor indexed="64"/>
      </patternFill>
    </fill>
    <fill>
      <patternFill patternType="solid">
        <fgColor theme="9" tint="0.399945066682943"/>
        <bgColor indexed="64"/>
      </patternFill>
    </fill>
    <fill>
      <patternFill patternType="solid">
        <fgColor theme="8" tint="0.799951170384838"/>
        <bgColor indexed="64"/>
      </patternFill>
    </fill>
    <fill>
      <patternFill patternType="solid">
        <fgColor theme="7"/>
        <bgColor indexed="64"/>
      </patternFill>
    </fill>
    <fill>
      <patternFill patternType="solid">
        <fgColor theme="8" tint="0.399945066682943"/>
        <bgColor indexed="64"/>
      </patternFill>
    </fill>
    <fill>
      <patternFill patternType="solid">
        <fgColor theme="8"/>
        <bgColor indexed="64"/>
      </patternFill>
    </fill>
    <fill>
      <patternFill patternType="solid">
        <fgColor theme="9" tint="0.599993896298105"/>
        <bgColor indexed="64"/>
      </patternFill>
    </fill>
    <fill>
      <patternFill patternType="solid">
        <fgColor theme="8" tint="0.599993896298105"/>
        <bgColor indexed="64"/>
      </patternFill>
    </fill>
  </fills>
  <borders count="19">
    <border>
      <left/>
      <right/>
      <top/>
      <bottom/>
      <diagonal/>
    </border>
    <border>
      <left/>
      <right/>
      <top/>
      <bottom style="thin">
        <color indexed="23"/>
      </bottom>
      <diagonal/>
    </border>
    <border>
      <left style="thin">
        <color indexed="23"/>
      </left>
      <right style="thin">
        <color indexed="23"/>
      </right>
      <top/>
      <bottom style="thin">
        <color indexed="23"/>
      </bottom>
      <diagonal/>
    </border>
    <border>
      <left/>
      <right style="thin">
        <color indexed="23"/>
      </right>
      <top/>
      <bottom style="thin">
        <color indexed="23"/>
      </bottom>
      <diagonal/>
    </border>
    <border>
      <left/>
      <right/>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right/>
      <top/>
      <bottom style="medium">
        <color theme="4"/>
      </bottom>
      <diagonal/>
    </border>
    <border>
      <left/>
      <right/>
      <top/>
      <bottom style="double">
        <color rgb="FFFF8001"/>
      </bottom>
      <diagonal/>
    </border>
    <border>
      <left/>
      <right/>
      <top style="thin">
        <color theme="4"/>
      </top>
      <bottom style="double">
        <color theme="4"/>
      </bottom>
      <diagonal/>
    </border>
  </borders>
  <cellStyleXfs count="51">
    <xf numFmtId="0" fontId="0" fillId="0" borderId="0"/>
    <xf numFmtId="177" fontId="0" fillId="0" borderId="0" applyFont="0" applyFill="0" applyBorder="0" applyAlignment="0" applyProtection="0"/>
    <xf numFmtId="0" fontId="14" fillId="8" borderId="0" applyNumberFormat="0" applyBorder="0" applyAlignment="0" applyProtection="0">
      <alignment vertical="center"/>
    </xf>
    <xf numFmtId="0" fontId="15" fillId="9" borderId="12" applyNumberFormat="0" applyAlignment="0" applyProtection="0">
      <alignment vertical="center"/>
    </xf>
    <xf numFmtId="176" fontId="0" fillId="0" borderId="0" applyFont="0" applyFill="0" applyBorder="0" applyAlignment="0" applyProtection="0"/>
    <xf numFmtId="178" fontId="0" fillId="0" borderId="0" applyFont="0" applyFill="0" applyBorder="0" applyAlignment="0" applyProtection="0"/>
    <xf numFmtId="0" fontId="14" fillId="15" borderId="0" applyNumberFormat="0" applyBorder="0" applyAlignment="0" applyProtection="0">
      <alignment vertical="center"/>
    </xf>
    <xf numFmtId="0" fontId="17" fillId="11" borderId="0" applyNumberFormat="0" applyBorder="0" applyAlignment="0" applyProtection="0">
      <alignment vertical="center"/>
    </xf>
    <xf numFmtId="179" fontId="0" fillId="0" borderId="0" applyFont="0" applyFill="0" applyBorder="0" applyAlignment="0" applyProtection="0"/>
    <xf numFmtId="0" fontId="13" fillId="14" borderId="0" applyNumberFormat="0" applyBorder="0" applyAlignment="0" applyProtection="0">
      <alignment vertical="center"/>
    </xf>
    <xf numFmtId="0" fontId="21" fillId="0" borderId="0" applyNumberFormat="0" applyFill="0" applyBorder="0" applyAlignment="0" applyProtection="0">
      <alignment vertical="center"/>
    </xf>
    <xf numFmtId="9" fontId="0" fillId="0" borderId="0" applyFont="0" applyFill="0" applyBorder="0" applyAlignment="0" applyProtection="0"/>
    <xf numFmtId="0" fontId="11" fillId="0" borderId="0" applyNumberFormat="0" applyFill="0" applyBorder="0" applyAlignment="0" applyProtection="0">
      <alignment vertical="center"/>
    </xf>
    <xf numFmtId="0" fontId="12" fillId="5" borderId="11" applyNumberFormat="0" applyFont="0" applyAlignment="0" applyProtection="0">
      <alignment vertical="center"/>
    </xf>
    <xf numFmtId="0" fontId="13" fillId="20" borderId="0" applyNumberFormat="0" applyBorder="0" applyAlignment="0" applyProtection="0">
      <alignment vertical="center"/>
    </xf>
    <xf numFmtId="0" fontId="23"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5" fillId="0" borderId="16" applyNumberFormat="0" applyFill="0" applyAlignment="0" applyProtection="0">
      <alignment vertical="center"/>
    </xf>
    <xf numFmtId="0" fontId="24" fillId="0" borderId="16" applyNumberFormat="0" applyFill="0" applyAlignment="0" applyProtection="0">
      <alignment vertical="center"/>
    </xf>
    <xf numFmtId="0" fontId="13" fillId="19" borderId="0" applyNumberFormat="0" applyBorder="0" applyAlignment="0" applyProtection="0">
      <alignment vertical="center"/>
    </xf>
    <xf numFmtId="0" fontId="23" fillId="0" borderId="15" applyNumberFormat="0" applyFill="0" applyAlignment="0" applyProtection="0">
      <alignment vertical="center"/>
    </xf>
    <xf numFmtId="0" fontId="13" fillId="13" borderId="0" applyNumberFormat="0" applyBorder="0" applyAlignment="0" applyProtection="0">
      <alignment vertical="center"/>
    </xf>
    <xf numFmtId="0" fontId="18" fillId="16" borderId="14" applyNumberFormat="0" applyAlignment="0" applyProtection="0">
      <alignment vertical="center"/>
    </xf>
    <xf numFmtId="0" fontId="27" fillId="16" borderId="12" applyNumberFormat="0" applyAlignment="0" applyProtection="0">
      <alignment vertical="center"/>
    </xf>
    <xf numFmtId="0" fontId="16" fillId="10" borderId="13" applyNumberFormat="0" applyAlignment="0" applyProtection="0">
      <alignment vertical="center"/>
    </xf>
    <xf numFmtId="0" fontId="14" fillId="7" borderId="0" applyNumberFormat="0" applyBorder="0" applyAlignment="0" applyProtection="0">
      <alignment vertical="center"/>
    </xf>
    <xf numFmtId="0" fontId="13" fillId="22" borderId="0" applyNumberFormat="0" applyBorder="0" applyAlignment="0" applyProtection="0">
      <alignment vertical="center"/>
    </xf>
    <xf numFmtId="0" fontId="28" fillId="0" borderId="17" applyNumberFormat="0" applyFill="0" applyAlignment="0" applyProtection="0">
      <alignment vertical="center"/>
    </xf>
    <xf numFmtId="0" fontId="29" fillId="0" borderId="18" applyNumberFormat="0" applyFill="0" applyAlignment="0" applyProtection="0">
      <alignment vertical="center"/>
    </xf>
    <xf numFmtId="0" fontId="30" fillId="28" borderId="0" applyNumberFormat="0" applyBorder="0" applyAlignment="0" applyProtection="0">
      <alignment vertical="center"/>
    </xf>
    <xf numFmtId="0" fontId="22" fillId="18" borderId="0" applyNumberFormat="0" applyBorder="0" applyAlignment="0" applyProtection="0">
      <alignment vertical="center"/>
    </xf>
    <xf numFmtId="0" fontId="14" fillId="30" borderId="0" applyNumberFormat="0" applyBorder="0" applyAlignment="0" applyProtection="0">
      <alignment vertical="center"/>
    </xf>
    <xf numFmtId="0" fontId="13" fillId="25" borderId="0" applyNumberFormat="0" applyBorder="0" applyAlignment="0" applyProtection="0">
      <alignment vertical="center"/>
    </xf>
    <xf numFmtId="0" fontId="14" fillId="21" borderId="0" applyNumberFormat="0" applyBorder="0" applyAlignment="0" applyProtection="0">
      <alignment vertical="center"/>
    </xf>
    <xf numFmtId="0" fontId="14" fillId="17" borderId="0" applyNumberFormat="0" applyBorder="0" applyAlignment="0" applyProtection="0">
      <alignment vertical="center"/>
    </xf>
    <xf numFmtId="0" fontId="14" fillId="24" borderId="0" applyNumberFormat="0" applyBorder="0" applyAlignment="0" applyProtection="0">
      <alignment vertical="center"/>
    </xf>
    <xf numFmtId="0" fontId="14" fillId="12" borderId="0" applyNumberFormat="0" applyBorder="0" applyAlignment="0" applyProtection="0">
      <alignment vertical="center"/>
    </xf>
    <xf numFmtId="0" fontId="13" fillId="6" borderId="0" applyNumberFormat="0" applyBorder="0" applyAlignment="0" applyProtection="0">
      <alignment vertical="center"/>
    </xf>
    <xf numFmtId="0" fontId="13" fillId="31" borderId="0" applyNumberFormat="0" applyBorder="0" applyAlignment="0" applyProtection="0">
      <alignment vertical="center"/>
    </xf>
    <xf numFmtId="0" fontId="14" fillId="23" borderId="0" applyNumberFormat="0" applyBorder="0" applyAlignment="0" applyProtection="0">
      <alignment vertical="center"/>
    </xf>
    <xf numFmtId="0" fontId="14" fillId="27" borderId="0" applyNumberFormat="0" applyBorder="0" applyAlignment="0" applyProtection="0">
      <alignment vertical="center"/>
    </xf>
    <xf numFmtId="0" fontId="13" fillId="33" borderId="0" applyNumberFormat="0" applyBorder="0" applyAlignment="0" applyProtection="0">
      <alignment vertical="center"/>
    </xf>
    <xf numFmtId="0" fontId="14" fillId="35" borderId="0" applyNumberFormat="0" applyBorder="0" applyAlignment="0" applyProtection="0">
      <alignment vertical="center"/>
    </xf>
    <xf numFmtId="0" fontId="13" fillId="32" borderId="0" applyNumberFormat="0" applyBorder="0" applyAlignment="0" applyProtection="0">
      <alignment vertical="center"/>
    </xf>
    <xf numFmtId="0" fontId="13" fillId="26" borderId="0" applyNumberFormat="0" applyBorder="0" applyAlignment="0" applyProtection="0">
      <alignment vertical="center"/>
    </xf>
    <xf numFmtId="0" fontId="14" fillId="34" borderId="0" applyNumberFormat="0" applyBorder="0" applyAlignment="0" applyProtection="0">
      <alignment vertical="center"/>
    </xf>
    <xf numFmtId="0" fontId="13" fillId="29" borderId="0" applyNumberFormat="0" applyBorder="0" applyAlignment="0" applyProtection="0">
      <alignment vertical="center"/>
    </xf>
    <xf numFmtId="0" fontId="31" fillId="0" borderId="0">
      <alignment vertical="center"/>
    </xf>
    <xf numFmtId="0" fontId="31" fillId="0" borderId="0">
      <alignment vertical="center"/>
    </xf>
  </cellStyleXfs>
  <cellXfs count="86">
    <xf numFmtId="0" fontId="0" fillId="0" borderId="0" xfId="0"/>
    <xf numFmtId="0" fontId="1" fillId="2" borderId="0" xfId="0" applyFont="1" applyFill="1" applyBorder="1" applyAlignment="1">
      <alignment horizontal="left" vertical="center"/>
    </xf>
    <xf numFmtId="0" fontId="2" fillId="2" borderId="0" xfId="0" applyFont="1" applyFill="1" applyBorder="1" applyAlignment="1">
      <alignment horizontal="right" vertical="center"/>
    </xf>
    <xf numFmtId="0" fontId="3" fillId="2" borderId="0" xfId="0" applyFont="1" applyFill="1" applyBorder="1" applyAlignment="1">
      <alignment horizontal="left" vertical="center"/>
    </xf>
    <xf numFmtId="0" fontId="4" fillId="2" borderId="0" xfId="0" applyFont="1" applyFill="1" applyBorder="1" applyAlignment="1">
      <alignment horizontal="right" vertical="center"/>
    </xf>
    <xf numFmtId="0" fontId="4" fillId="2" borderId="1" xfId="0" applyFont="1" applyFill="1" applyBorder="1" applyAlignment="1">
      <alignment horizontal="left" vertical="center"/>
    </xf>
    <xf numFmtId="0" fontId="4" fillId="2" borderId="1" xfId="0" applyFont="1" applyFill="1" applyBorder="1" applyAlignment="1">
      <alignment horizontal="right" vertical="center"/>
    </xf>
    <xf numFmtId="0" fontId="5" fillId="3" borderId="2" xfId="0" applyFont="1" applyFill="1" applyBorder="1" applyAlignment="1">
      <alignment horizontal="left" vertical="center"/>
    </xf>
    <xf numFmtId="0" fontId="5" fillId="2" borderId="3" xfId="0" applyFont="1" applyFill="1" applyBorder="1" applyAlignment="1">
      <alignment horizontal="left" vertical="center"/>
    </xf>
    <xf numFmtId="0" fontId="6" fillId="2" borderId="0" xfId="0" applyFont="1" applyFill="1" applyBorder="1" applyAlignment="1">
      <alignment horizontal="left" vertical="center"/>
    </xf>
    <xf numFmtId="0" fontId="0" fillId="4" borderId="0" xfId="0" applyFill="1"/>
    <xf numFmtId="0" fontId="3" fillId="4" borderId="0" xfId="0" applyFont="1" applyFill="1" applyBorder="1" applyAlignment="1">
      <alignment horizontal="left" vertical="center"/>
    </xf>
    <xf numFmtId="0" fontId="2" fillId="4" borderId="0" xfId="0" applyFont="1" applyFill="1" applyBorder="1" applyAlignment="1">
      <alignment horizontal="center" vertical="center"/>
    </xf>
    <xf numFmtId="0" fontId="4" fillId="4" borderId="4" xfId="0" applyFont="1" applyFill="1" applyBorder="1" applyAlignment="1">
      <alignment horizontal="left" vertical="center"/>
    </xf>
    <xf numFmtId="0" fontId="3" fillId="4" borderId="4" xfId="0" applyFont="1" applyFill="1" applyBorder="1" applyAlignment="1">
      <alignment horizontal="center" vertical="center"/>
    </xf>
    <xf numFmtId="0" fontId="5" fillId="4" borderId="5" xfId="0" applyFont="1" applyFill="1" applyBorder="1" applyAlignment="1">
      <alignment horizontal="center" vertical="center"/>
    </xf>
    <xf numFmtId="0" fontId="5" fillId="4" borderId="6" xfId="0" applyFont="1" applyFill="1" applyBorder="1" applyAlignment="1">
      <alignment horizontal="center" vertical="center"/>
    </xf>
    <xf numFmtId="0" fontId="5" fillId="4" borderId="5" xfId="0" applyFont="1" applyFill="1" applyBorder="1" applyAlignment="1">
      <alignment horizontal="center" vertical="center" wrapText="1"/>
    </xf>
    <xf numFmtId="0" fontId="5" fillId="4" borderId="6" xfId="0" applyFont="1" applyFill="1" applyBorder="1" applyAlignment="1">
      <alignment horizontal="center" vertical="center" wrapText="1"/>
    </xf>
    <xf numFmtId="4" fontId="5" fillId="4" borderId="6" xfId="0" applyNumberFormat="1" applyFont="1" applyFill="1" applyBorder="1" applyAlignment="1">
      <alignment horizontal="right" vertical="center"/>
    </xf>
    <xf numFmtId="0" fontId="5" fillId="4" borderId="6" xfId="0" applyNumberFormat="1" applyFont="1" applyFill="1" applyBorder="1" applyAlignment="1" applyProtection="1">
      <alignment horizontal="center" vertical="center"/>
    </xf>
    <xf numFmtId="0" fontId="4" fillId="4" borderId="4" xfId="0" applyFont="1" applyFill="1" applyBorder="1" applyAlignment="1">
      <alignment horizontal="right" vertical="center"/>
    </xf>
    <xf numFmtId="0" fontId="2" fillId="2" borderId="0" xfId="0" applyFont="1" applyFill="1" applyBorder="1" applyAlignment="1">
      <alignment horizontal="center" vertical="center"/>
    </xf>
    <xf numFmtId="0" fontId="4" fillId="2" borderId="4" xfId="0" applyFont="1" applyFill="1" applyBorder="1" applyAlignment="1">
      <alignment horizontal="left" vertical="center"/>
    </xf>
    <xf numFmtId="0" fontId="3" fillId="2" borderId="4" xfId="0" applyFont="1" applyFill="1" applyBorder="1" applyAlignment="1">
      <alignment horizontal="center" vertical="center"/>
    </xf>
    <xf numFmtId="0" fontId="5" fillId="3" borderId="5" xfId="0" applyFont="1" applyFill="1" applyBorder="1" applyAlignment="1">
      <alignment horizontal="center" vertical="center"/>
    </xf>
    <xf numFmtId="0" fontId="5" fillId="2" borderId="6" xfId="0" applyFont="1" applyFill="1" applyBorder="1" applyAlignment="1">
      <alignment horizontal="center" vertical="center"/>
    </xf>
    <xf numFmtId="0" fontId="5" fillId="0" borderId="6" xfId="0" applyFont="1" applyBorder="1" applyAlignment="1">
      <alignment horizontal="center" vertical="center"/>
    </xf>
    <xf numFmtId="0" fontId="5" fillId="3" borderId="6" xfId="0" applyFont="1" applyFill="1" applyBorder="1" applyAlignment="1">
      <alignment horizontal="center" vertical="center"/>
    </xf>
    <xf numFmtId="0" fontId="5" fillId="3" borderId="5" xfId="0" applyFont="1" applyFill="1" applyBorder="1" applyAlignment="1">
      <alignment horizontal="left" vertical="center"/>
    </xf>
    <xf numFmtId="0" fontId="5" fillId="3" borderId="6" xfId="0" applyFont="1" applyFill="1" applyBorder="1" applyAlignment="1">
      <alignment horizontal="left" vertical="center"/>
    </xf>
    <xf numFmtId="0" fontId="5" fillId="2" borderId="6" xfId="0" applyFont="1" applyFill="1" applyBorder="1" applyAlignment="1">
      <alignment horizontal="left" vertical="center" wrapText="1"/>
    </xf>
    <xf numFmtId="0" fontId="5" fillId="0" borderId="6" xfId="0" applyFont="1" applyBorder="1" applyAlignment="1">
      <alignment horizontal="left" vertical="center" wrapText="1"/>
    </xf>
    <xf numFmtId="0" fontId="5" fillId="0" borderId="5" xfId="0" applyFont="1" applyBorder="1" applyAlignment="1">
      <alignment horizontal="left" vertical="center"/>
    </xf>
    <xf numFmtId="0" fontId="5" fillId="0" borderId="6" xfId="0" applyFont="1" applyBorder="1" applyAlignment="1">
      <alignment horizontal="left" vertical="center"/>
    </xf>
    <xf numFmtId="0" fontId="5" fillId="2" borderId="6" xfId="0" applyFont="1" applyFill="1" applyBorder="1" applyAlignment="1">
      <alignment horizontal="left" vertical="center"/>
    </xf>
    <xf numFmtId="0" fontId="7" fillId="3" borderId="5" xfId="0" applyFont="1" applyFill="1" applyBorder="1" applyAlignment="1">
      <alignment horizontal="left" vertical="center"/>
    </xf>
    <xf numFmtId="0" fontId="7" fillId="0" borderId="6" xfId="0" applyFont="1" applyBorder="1" applyAlignment="1">
      <alignment horizontal="left" vertical="center"/>
    </xf>
    <xf numFmtId="0" fontId="5" fillId="0" borderId="5" xfId="0" applyFont="1" applyBorder="1" applyAlignment="1">
      <alignment horizontal="center" vertical="center"/>
    </xf>
    <xf numFmtId="0" fontId="5" fillId="3" borderId="6" xfId="0" applyFont="1" applyFill="1" applyBorder="1" applyAlignment="1">
      <alignment horizontal="center" vertical="center" wrapText="1"/>
    </xf>
    <xf numFmtId="0" fontId="5" fillId="0" borderId="6" xfId="0" applyFont="1" applyBorder="1" applyAlignment="1">
      <alignment horizontal="center" vertical="center" wrapText="1"/>
    </xf>
    <xf numFmtId="0" fontId="5" fillId="2" borderId="5" xfId="0" applyFont="1" applyFill="1" applyBorder="1" applyAlignment="1">
      <alignment horizontal="left" vertical="center"/>
    </xf>
    <xf numFmtId="4" fontId="5" fillId="2" borderId="6" xfId="0" applyNumberFormat="1" applyFont="1" applyFill="1" applyBorder="1" applyAlignment="1">
      <alignment horizontal="right" vertical="center"/>
    </xf>
    <xf numFmtId="0" fontId="8" fillId="0" borderId="7" xfId="0" applyFont="1" applyFill="1" applyBorder="1" applyAlignment="1" applyProtection="1">
      <alignment horizontal="center" vertical="center" wrapText="1"/>
      <protection locked="0"/>
    </xf>
    <xf numFmtId="0" fontId="9" fillId="0" borderId="7" xfId="0" applyFont="1" applyFill="1" applyBorder="1" applyAlignment="1" applyProtection="1">
      <alignment horizontal="center" vertical="center" wrapText="1"/>
      <protection locked="0"/>
    </xf>
    <xf numFmtId="0" fontId="9" fillId="0" borderId="7" xfId="0" applyNumberFormat="1" applyFont="1" applyFill="1" applyBorder="1" applyAlignment="1" applyProtection="1">
      <alignment horizontal="center" vertical="center" wrapText="1"/>
      <protection locked="0"/>
    </xf>
    <xf numFmtId="0" fontId="9" fillId="0" borderId="7" xfId="0" applyFont="1" applyFill="1" applyBorder="1" applyAlignment="1" applyProtection="1">
      <alignment vertical="center" wrapText="1"/>
      <protection locked="0"/>
    </xf>
    <xf numFmtId="0" fontId="9" fillId="0" borderId="7" xfId="0" applyFont="1" applyFill="1" applyBorder="1" applyAlignment="1" applyProtection="1">
      <alignment horizontal="left" vertical="center" wrapText="1"/>
      <protection locked="0"/>
    </xf>
    <xf numFmtId="0" fontId="8" fillId="0" borderId="7" xfId="0" applyFont="1" applyFill="1" applyBorder="1" applyAlignment="1" applyProtection="1">
      <alignment horizontal="left" vertical="center" wrapText="1"/>
      <protection locked="0"/>
    </xf>
    <xf numFmtId="0" fontId="9" fillId="0" borderId="8" xfId="49" applyFont="1" applyFill="1" applyBorder="1" applyAlignment="1">
      <alignment horizontal="center" vertical="center" wrapText="1"/>
    </xf>
    <xf numFmtId="0" fontId="9" fillId="0" borderId="9" xfId="49" applyFont="1" applyFill="1" applyBorder="1" applyAlignment="1">
      <alignment horizontal="center" vertical="center" wrapText="1"/>
    </xf>
    <xf numFmtId="0" fontId="9" fillId="0" borderId="7" xfId="0" applyFont="1" applyFill="1" applyBorder="1" applyAlignment="1">
      <alignment horizontal="center" vertical="center" wrapText="1"/>
    </xf>
    <xf numFmtId="0" fontId="9" fillId="0" borderId="7" xfId="0" applyFont="1" applyFill="1" applyBorder="1" applyAlignment="1">
      <alignment horizontal="left" vertical="center" wrapText="1"/>
    </xf>
    <xf numFmtId="0" fontId="9" fillId="0" borderId="7" xfId="49" applyFont="1" applyFill="1" applyBorder="1" applyAlignment="1">
      <alignment horizontal="center" vertical="center" wrapText="1"/>
    </xf>
    <xf numFmtId="0" fontId="9" fillId="0" borderId="7" xfId="50" applyFont="1" applyFill="1" applyBorder="1" applyAlignment="1" applyProtection="1">
      <alignment vertical="center" wrapText="1"/>
      <protection locked="0"/>
    </xf>
    <xf numFmtId="0" fontId="9" fillId="0" borderId="10" xfId="49" applyFont="1" applyFill="1" applyBorder="1" applyAlignment="1">
      <alignment horizontal="center" vertical="center" wrapText="1"/>
    </xf>
    <xf numFmtId="0" fontId="9" fillId="0" borderId="7" xfId="0" applyFont="1" applyFill="1" applyBorder="1" applyAlignment="1">
      <alignment vertical="center" wrapText="1"/>
    </xf>
    <xf numFmtId="0" fontId="8" fillId="0" borderId="7" xfId="0" applyFont="1" applyFill="1" applyBorder="1" applyAlignment="1">
      <alignment horizontal="center" vertical="center" wrapText="1"/>
    </xf>
    <xf numFmtId="0" fontId="8" fillId="0" borderId="7" xfId="0" applyFont="1" applyFill="1" applyBorder="1" applyAlignment="1">
      <alignment horizontal="justify" vertical="center" wrapText="1"/>
    </xf>
    <xf numFmtId="0" fontId="9" fillId="0" borderId="7" xfId="49" applyFont="1" applyFill="1" applyBorder="1" applyAlignment="1">
      <alignment vertical="center" wrapText="1"/>
    </xf>
    <xf numFmtId="0" fontId="9" fillId="0" borderId="7" xfId="50" applyFont="1" applyFill="1" applyBorder="1" applyAlignment="1">
      <alignment horizontal="center" vertical="center" wrapText="1"/>
    </xf>
    <xf numFmtId="0" fontId="9" fillId="0" borderId="7" xfId="0" applyFont="1" applyFill="1" applyBorder="1" applyAlignment="1">
      <alignment horizontal="justify" vertical="center" wrapText="1"/>
    </xf>
    <xf numFmtId="0" fontId="9" fillId="0" borderId="8" xfId="50" applyFont="1" applyFill="1" applyBorder="1" applyAlignment="1">
      <alignment horizontal="center" vertical="center" wrapText="1"/>
    </xf>
    <xf numFmtId="0" fontId="9" fillId="0" borderId="9" xfId="50" applyFont="1" applyFill="1" applyBorder="1" applyAlignment="1">
      <alignment horizontal="center" vertical="center" wrapText="1"/>
    </xf>
    <xf numFmtId="0" fontId="9" fillId="0" borderId="10" xfId="50" applyFont="1" applyFill="1" applyBorder="1" applyAlignment="1">
      <alignment horizontal="center" vertical="center" wrapText="1"/>
    </xf>
    <xf numFmtId="0" fontId="4" fillId="2" borderId="4" xfId="0" applyFont="1" applyFill="1" applyBorder="1" applyAlignment="1">
      <alignment horizontal="right" vertical="center"/>
    </xf>
    <xf numFmtId="0" fontId="0" fillId="4" borderId="0" xfId="0" applyFont="1" applyFill="1"/>
    <xf numFmtId="0" fontId="5" fillId="4" borderId="5" xfId="0" applyFont="1" applyFill="1" applyBorder="1" applyAlignment="1">
      <alignment horizontal="left" vertical="center"/>
    </xf>
    <xf numFmtId="0" fontId="5" fillId="4" borderId="6" xfId="0" applyFont="1" applyFill="1" applyBorder="1" applyAlignment="1">
      <alignment horizontal="left" vertical="center"/>
    </xf>
    <xf numFmtId="0" fontId="5" fillId="4" borderId="6" xfId="0" applyFont="1" applyFill="1" applyBorder="1" applyAlignment="1">
      <alignment horizontal="left" vertical="center" wrapText="1"/>
    </xf>
    <xf numFmtId="0" fontId="5" fillId="4" borderId="6" xfId="0" applyFont="1" applyFill="1" applyBorder="1" applyAlignment="1">
      <alignment horizontal="center" vertical="center" shrinkToFit="1"/>
    </xf>
    <xf numFmtId="4" fontId="5" fillId="4" borderId="6" xfId="0" applyNumberFormat="1" applyFont="1" applyFill="1" applyBorder="1" applyAlignment="1">
      <alignment horizontal="right" vertical="center" shrinkToFit="1"/>
    </xf>
    <xf numFmtId="3" fontId="5" fillId="4" borderId="6" xfId="0" applyNumberFormat="1" applyFont="1" applyFill="1" applyBorder="1" applyAlignment="1">
      <alignment horizontal="right" vertical="center" shrinkToFit="1"/>
    </xf>
    <xf numFmtId="0" fontId="5" fillId="4" borderId="5" xfId="0" applyFont="1" applyFill="1" applyBorder="1" applyAlignment="1">
      <alignment horizontal="left" vertical="center" wrapText="1"/>
    </xf>
    <xf numFmtId="0" fontId="5" fillId="4" borderId="5" xfId="0" applyFont="1" applyFill="1" applyBorder="1" applyAlignment="1">
      <alignment horizontal="distributed" vertical="center" wrapText="1"/>
    </xf>
    <xf numFmtId="0" fontId="5" fillId="4" borderId="6" xfId="0" applyFont="1" applyFill="1" applyBorder="1" applyAlignment="1">
      <alignment horizontal="distributed" vertical="center" wrapText="1"/>
    </xf>
    <xf numFmtId="0" fontId="5" fillId="4" borderId="5" xfId="0" applyFont="1" applyFill="1" applyBorder="1" applyAlignment="1">
      <alignment horizontal="left" vertical="center" shrinkToFit="1"/>
    </xf>
    <xf numFmtId="0" fontId="5" fillId="4" borderId="6" xfId="0" applyFont="1" applyFill="1" applyBorder="1" applyAlignment="1">
      <alignment horizontal="left" vertical="center" shrinkToFit="1"/>
    </xf>
    <xf numFmtId="0" fontId="4" fillId="4" borderId="0" xfId="0" applyFont="1" applyFill="1" applyBorder="1" applyAlignment="1">
      <alignment horizontal="right" vertical="center"/>
    </xf>
    <xf numFmtId="0" fontId="3" fillId="4" borderId="6" xfId="0" applyFont="1" applyFill="1" applyBorder="1" applyAlignment="1">
      <alignment horizontal="left" vertical="center" shrinkToFit="1"/>
    </xf>
    <xf numFmtId="0" fontId="5" fillId="4" borderId="6" xfId="0" applyFont="1" applyFill="1" applyBorder="1" applyAlignment="1">
      <alignment horizontal="right" vertical="center" shrinkToFit="1"/>
    </xf>
    <xf numFmtId="0" fontId="5" fillId="4" borderId="5" xfId="0" applyFont="1" applyFill="1" applyBorder="1" applyAlignment="1">
      <alignment horizontal="center" vertical="center" shrinkToFit="1"/>
    </xf>
    <xf numFmtId="4" fontId="3" fillId="4" borderId="6" xfId="0" applyNumberFormat="1" applyFont="1" applyFill="1" applyBorder="1" applyAlignment="1">
      <alignment horizontal="right" vertical="center" shrinkToFit="1"/>
    </xf>
    <xf numFmtId="0" fontId="10" fillId="4" borderId="6" xfId="0" applyFont="1" applyFill="1" applyBorder="1" applyAlignment="1">
      <alignment horizontal="left" vertical="center" shrinkToFit="1"/>
    </xf>
    <xf numFmtId="0" fontId="5" fillId="4" borderId="5" xfId="0" applyFont="1" applyFill="1" applyBorder="1" applyAlignment="1">
      <alignment horizontal="distributed" vertical="center"/>
    </xf>
    <xf numFmtId="0" fontId="5" fillId="4" borderId="6" xfId="0" applyFont="1" applyFill="1" applyBorder="1" applyAlignment="1">
      <alignment horizontal="distributed" vertical="center"/>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 3" xfId="50"/>
  </cellStyles>
  <dxfs count="1">
    <dxf>
      <font>
        <color rgb="FF9C0006"/>
      </font>
      <fill>
        <patternFill patternType="solid">
          <bgColor rgb="FFFFC7CE"/>
        </patternFill>
      </fill>
    </dxf>
  </dxfs>
  <tableStyles count="0" defaultTableStyle="TableStyleMedium2" defaultPivotStyle="PivotStyleLight16"/>
  <colors>
    <mruColors>
      <color rgb="00C0C0C0"/>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schemas.openxmlformats.org/officeDocument/2006/relationships/sharedStrings" Target="sharedStrings.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theme" Target="theme/theme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owOutlineSymbols="0"/>
    <pageSetUpPr fitToPage="1"/>
  </sheetPr>
  <dimension ref="A1:F37"/>
  <sheetViews>
    <sheetView workbookViewId="0">
      <selection activeCell="A16" sqref="A16"/>
    </sheetView>
  </sheetViews>
  <sheetFormatPr defaultColWidth="9.13888888888889" defaultRowHeight="13.2" outlineLevelCol="5"/>
  <cols>
    <col min="1" max="1" width="36.6296296296296" style="66" customWidth="1"/>
    <col min="2" max="2" width="5.41666666666667" style="66" customWidth="1"/>
    <col min="3" max="3" width="22.2407407407407" style="66" customWidth="1"/>
    <col min="4" max="4" width="37.2037037037037" style="66" customWidth="1"/>
    <col min="5" max="5" width="5.41666666666667" style="66" customWidth="1"/>
    <col min="6" max="6" width="21.2407407407407" style="66" customWidth="1"/>
    <col min="7" max="16384" width="9.13888888888889" style="66"/>
  </cols>
  <sheetData>
    <row r="1" ht="27.75" customHeight="1" spans="1:6">
      <c r="A1" s="11"/>
      <c r="B1" s="11"/>
      <c r="C1" s="12" t="s">
        <v>0</v>
      </c>
      <c r="D1" s="11"/>
      <c r="E1" s="11"/>
      <c r="F1" s="11"/>
    </row>
    <row r="2" ht="15" customHeight="1" spans="1:6">
      <c r="A2" s="11"/>
      <c r="B2" s="11"/>
      <c r="C2" s="11"/>
      <c r="D2" s="11"/>
      <c r="E2" s="11"/>
      <c r="F2" s="78" t="s">
        <v>1</v>
      </c>
    </row>
    <row r="3" ht="15" customHeight="1" spans="1:6">
      <c r="A3" s="13" t="s">
        <v>2</v>
      </c>
      <c r="B3" s="14"/>
      <c r="C3" s="14"/>
      <c r="D3" s="14"/>
      <c r="E3" s="14"/>
      <c r="F3" s="21" t="s">
        <v>3</v>
      </c>
    </row>
    <row r="4" ht="19.5" customHeight="1" spans="1:6">
      <c r="A4" s="81" t="s">
        <v>4</v>
      </c>
      <c r="B4" s="70" t="s">
        <v>4</v>
      </c>
      <c r="C4" s="70" t="s">
        <v>4</v>
      </c>
      <c r="D4" s="70" t="s">
        <v>5</v>
      </c>
      <c r="E4" s="70" t="s">
        <v>5</v>
      </c>
      <c r="F4" s="70" t="s">
        <v>5</v>
      </c>
    </row>
    <row r="5" ht="19.5" customHeight="1" spans="1:6">
      <c r="A5" s="81" t="s">
        <v>6</v>
      </c>
      <c r="B5" s="70" t="s">
        <v>7</v>
      </c>
      <c r="C5" s="70" t="s">
        <v>8</v>
      </c>
      <c r="D5" s="70" t="s">
        <v>9</v>
      </c>
      <c r="E5" s="70" t="s">
        <v>7</v>
      </c>
      <c r="F5" s="70" t="s">
        <v>8</v>
      </c>
    </row>
    <row r="6" ht="19.5" customHeight="1" spans="1:6">
      <c r="A6" s="84" t="s">
        <v>10</v>
      </c>
      <c r="B6" s="70"/>
      <c r="C6" s="70" t="s">
        <v>11</v>
      </c>
      <c r="D6" s="85" t="s">
        <v>10</v>
      </c>
      <c r="E6" s="70"/>
      <c r="F6" s="70" t="s">
        <v>12</v>
      </c>
    </row>
    <row r="7" ht="19.5" customHeight="1" spans="1:6">
      <c r="A7" s="76" t="s">
        <v>13</v>
      </c>
      <c r="B7" s="70" t="s">
        <v>11</v>
      </c>
      <c r="C7" s="71">
        <v>745218416.99</v>
      </c>
      <c r="D7" s="77" t="s">
        <v>14</v>
      </c>
      <c r="E7" s="70" t="s">
        <v>15</v>
      </c>
      <c r="F7" s="71">
        <v>150000</v>
      </c>
    </row>
    <row r="8" ht="19.5" customHeight="1" spans="1:6">
      <c r="A8" s="76" t="s">
        <v>16</v>
      </c>
      <c r="B8" s="70" t="s">
        <v>12</v>
      </c>
      <c r="C8" s="71">
        <v>9321844</v>
      </c>
      <c r="D8" s="77" t="s">
        <v>17</v>
      </c>
      <c r="E8" s="70" t="s">
        <v>18</v>
      </c>
      <c r="F8" s="71"/>
    </row>
    <row r="9" ht="19.5" customHeight="1" spans="1:6">
      <c r="A9" s="76" t="s">
        <v>19</v>
      </c>
      <c r="B9" s="70" t="s">
        <v>20</v>
      </c>
      <c r="C9" s="71"/>
      <c r="D9" s="77" t="s">
        <v>21</v>
      </c>
      <c r="E9" s="70" t="s">
        <v>22</v>
      </c>
      <c r="F9" s="71"/>
    </row>
    <row r="10" ht="19.5" customHeight="1" spans="1:6">
      <c r="A10" s="76" t="s">
        <v>23</v>
      </c>
      <c r="B10" s="70" t="s">
        <v>24</v>
      </c>
      <c r="C10" s="71"/>
      <c r="D10" s="77" t="s">
        <v>25</v>
      </c>
      <c r="E10" s="70" t="s">
        <v>26</v>
      </c>
      <c r="F10" s="71"/>
    </row>
    <row r="11" ht="19.5" customHeight="1" spans="1:6">
      <c r="A11" s="76" t="s">
        <v>27</v>
      </c>
      <c r="B11" s="70" t="s">
        <v>28</v>
      </c>
      <c r="C11" s="71"/>
      <c r="D11" s="77" t="s">
        <v>29</v>
      </c>
      <c r="E11" s="70" t="s">
        <v>30</v>
      </c>
      <c r="F11" s="71">
        <v>610711343.66</v>
      </c>
    </row>
    <row r="12" ht="19.5" customHeight="1" spans="1:6">
      <c r="A12" s="76" t="s">
        <v>31</v>
      </c>
      <c r="B12" s="70" t="s">
        <v>32</v>
      </c>
      <c r="C12" s="71"/>
      <c r="D12" s="77" t="s">
        <v>33</v>
      </c>
      <c r="E12" s="70" t="s">
        <v>34</v>
      </c>
      <c r="F12" s="71"/>
    </row>
    <row r="13" ht="19.5" customHeight="1" spans="1:6">
      <c r="A13" s="76" t="s">
        <v>35</v>
      </c>
      <c r="B13" s="70" t="s">
        <v>36</v>
      </c>
      <c r="C13" s="71"/>
      <c r="D13" s="77" t="s">
        <v>37</v>
      </c>
      <c r="E13" s="70" t="s">
        <v>38</v>
      </c>
      <c r="F13" s="71">
        <v>400000</v>
      </c>
    </row>
    <row r="14" ht="19.5" customHeight="1" spans="1:6">
      <c r="A14" s="67" t="s">
        <v>39</v>
      </c>
      <c r="B14" s="70" t="s">
        <v>40</v>
      </c>
      <c r="C14" s="71"/>
      <c r="D14" s="77" t="s">
        <v>41</v>
      </c>
      <c r="E14" s="70" t="s">
        <v>42</v>
      </c>
      <c r="F14" s="71">
        <v>50484534.76</v>
      </c>
    </row>
    <row r="15" ht="19.5" customHeight="1" spans="1:6">
      <c r="A15" s="76"/>
      <c r="B15" s="70" t="s">
        <v>43</v>
      </c>
      <c r="C15" s="80"/>
      <c r="D15" s="77" t="s">
        <v>44</v>
      </c>
      <c r="E15" s="70" t="s">
        <v>45</v>
      </c>
      <c r="F15" s="71"/>
    </row>
    <row r="16" ht="19.5" customHeight="1" spans="1:6">
      <c r="A16" s="76"/>
      <c r="B16" s="70" t="s">
        <v>46</v>
      </c>
      <c r="C16" s="80"/>
      <c r="D16" s="77" t="s">
        <v>47</v>
      </c>
      <c r="E16" s="70" t="s">
        <v>48</v>
      </c>
      <c r="F16" s="71"/>
    </row>
    <row r="17" ht="19.5" customHeight="1" spans="1:6">
      <c r="A17" s="76"/>
      <c r="B17" s="70" t="s">
        <v>49</v>
      </c>
      <c r="C17" s="80"/>
      <c r="D17" s="77" t="s">
        <v>50</v>
      </c>
      <c r="E17" s="70" t="s">
        <v>51</v>
      </c>
      <c r="F17" s="71">
        <v>689151.6</v>
      </c>
    </row>
    <row r="18" ht="19.5" customHeight="1" spans="1:6">
      <c r="A18" s="76"/>
      <c r="B18" s="70" t="s">
        <v>52</v>
      </c>
      <c r="C18" s="80"/>
      <c r="D18" s="77" t="s">
        <v>53</v>
      </c>
      <c r="E18" s="70" t="s">
        <v>54</v>
      </c>
      <c r="F18" s="71"/>
    </row>
    <row r="19" ht="19.5" customHeight="1" spans="1:6">
      <c r="A19" s="76"/>
      <c r="B19" s="70" t="s">
        <v>55</v>
      </c>
      <c r="C19" s="80"/>
      <c r="D19" s="77" t="s">
        <v>56</v>
      </c>
      <c r="E19" s="70" t="s">
        <v>57</v>
      </c>
      <c r="F19" s="71"/>
    </row>
    <row r="20" ht="19.5" customHeight="1" spans="1:6">
      <c r="A20" s="76"/>
      <c r="B20" s="70" t="s">
        <v>58</v>
      </c>
      <c r="C20" s="80"/>
      <c r="D20" s="77" t="s">
        <v>59</v>
      </c>
      <c r="E20" s="70" t="s">
        <v>60</v>
      </c>
      <c r="F20" s="71"/>
    </row>
    <row r="21" ht="19.5" customHeight="1" spans="1:6">
      <c r="A21" s="76"/>
      <c r="B21" s="70" t="s">
        <v>61</v>
      </c>
      <c r="C21" s="80"/>
      <c r="D21" s="77" t="s">
        <v>62</v>
      </c>
      <c r="E21" s="70" t="s">
        <v>63</v>
      </c>
      <c r="F21" s="71"/>
    </row>
    <row r="22" ht="19.5" customHeight="1" spans="1:6">
      <c r="A22" s="76"/>
      <c r="B22" s="70" t="s">
        <v>64</v>
      </c>
      <c r="C22" s="80"/>
      <c r="D22" s="77" t="s">
        <v>65</v>
      </c>
      <c r="E22" s="70" t="s">
        <v>66</v>
      </c>
      <c r="F22" s="71"/>
    </row>
    <row r="23" ht="19.5" customHeight="1" spans="1:6">
      <c r="A23" s="76"/>
      <c r="B23" s="70" t="s">
        <v>67</v>
      </c>
      <c r="C23" s="80"/>
      <c r="D23" s="77" t="s">
        <v>68</v>
      </c>
      <c r="E23" s="70" t="s">
        <v>69</v>
      </c>
      <c r="F23" s="71"/>
    </row>
    <row r="24" ht="19.5" customHeight="1" spans="1:6">
      <c r="A24" s="76"/>
      <c r="B24" s="70" t="s">
        <v>70</v>
      </c>
      <c r="C24" s="80"/>
      <c r="D24" s="77" t="s">
        <v>71</v>
      </c>
      <c r="E24" s="70" t="s">
        <v>72</v>
      </c>
      <c r="F24" s="71"/>
    </row>
    <row r="25" ht="19.5" customHeight="1" spans="1:6">
      <c r="A25" s="76"/>
      <c r="B25" s="70" t="s">
        <v>73</v>
      </c>
      <c r="C25" s="80"/>
      <c r="D25" s="77" t="s">
        <v>74</v>
      </c>
      <c r="E25" s="70" t="s">
        <v>75</v>
      </c>
      <c r="F25" s="71">
        <v>48399029.75</v>
      </c>
    </row>
    <row r="26" ht="19.5" customHeight="1" spans="1:6">
      <c r="A26" s="76"/>
      <c r="B26" s="70" t="s">
        <v>76</v>
      </c>
      <c r="C26" s="80"/>
      <c r="D26" s="77" t="s">
        <v>77</v>
      </c>
      <c r="E26" s="70" t="s">
        <v>78</v>
      </c>
      <c r="F26" s="71"/>
    </row>
    <row r="27" ht="19.5" customHeight="1" spans="1:6">
      <c r="A27" s="76"/>
      <c r="B27" s="70" t="s">
        <v>79</v>
      </c>
      <c r="C27" s="80"/>
      <c r="D27" s="77" t="s">
        <v>80</v>
      </c>
      <c r="E27" s="70" t="s">
        <v>81</v>
      </c>
      <c r="F27" s="71"/>
    </row>
    <row r="28" ht="19.5" customHeight="1" spans="1:6">
      <c r="A28" s="76"/>
      <c r="B28" s="70" t="s">
        <v>82</v>
      </c>
      <c r="C28" s="80"/>
      <c r="D28" s="77" t="s">
        <v>83</v>
      </c>
      <c r="E28" s="70" t="s">
        <v>84</v>
      </c>
      <c r="F28" s="71"/>
    </row>
    <row r="29" ht="19.5" customHeight="1" spans="1:6">
      <c r="A29" s="76"/>
      <c r="B29" s="70" t="s">
        <v>85</v>
      </c>
      <c r="C29" s="80"/>
      <c r="D29" s="77" t="s">
        <v>86</v>
      </c>
      <c r="E29" s="70" t="s">
        <v>87</v>
      </c>
      <c r="F29" s="71">
        <v>1533611.43</v>
      </c>
    </row>
    <row r="30" ht="19.5" customHeight="1" spans="1:6">
      <c r="A30" s="81"/>
      <c r="B30" s="70" t="s">
        <v>88</v>
      </c>
      <c r="C30" s="80"/>
      <c r="D30" s="77" t="s">
        <v>89</v>
      </c>
      <c r="E30" s="70" t="s">
        <v>90</v>
      </c>
      <c r="F30" s="71"/>
    </row>
    <row r="31" ht="19.5" customHeight="1" spans="1:6">
      <c r="A31" s="81"/>
      <c r="B31" s="70" t="s">
        <v>91</v>
      </c>
      <c r="C31" s="80"/>
      <c r="D31" s="77" t="s">
        <v>92</v>
      </c>
      <c r="E31" s="70" t="s">
        <v>93</v>
      </c>
      <c r="F31" s="71"/>
    </row>
    <row r="32" ht="19.5" customHeight="1" spans="1:6">
      <c r="A32" s="81"/>
      <c r="B32" s="70" t="s">
        <v>94</v>
      </c>
      <c r="C32" s="80"/>
      <c r="D32" s="77" t="s">
        <v>95</v>
      </c>
      <c r="E32" s="70" t="s">
        <v>96</v>
      </c>
      <c r="F32" s="71"/>
    </row>
    <row r="33" ht="19.5" customHeight="1" spans="1:6">
      <c r="A33" s="81" t="s">
        <v>97</v>
      </c>
      <c r="B33" s="70" t="s">
        <v>98</v>
      </c>
      <c r="C33" s="71">
        <v>754540260.99</v>
      </c>
      <c r="D33" s="70" t="s">
        <v>99</v>
      </c>
      <c r="E33" s="70" t="s">
        <v>100</v>
      </c>
      <c r="F33" s="71">
        <v>712367671.2</v>
      </c>
    </row>
    <row r="34" ht="19.5" customHeight="1" spans="1:6">
      <c r="A34" s="81" t="s">
        <v>101</v>
      </c>
      <c r="B34" s="70" t="s">
        <v>102</v>
      </c>
      <c r="C34" s="71"/>
      <c r="D34" s="77" t="s">
        <v>103</v>
      </c>
      <c r="E34" s="70" t="s">
        <v>104</v>
      </c>
      <c r="F34" s="71"/>
    </row>
    <row r="35" ht="19.5" customHeight="1" spans="1:6">
      <c r="A35" s="81" t="s">
        <v>105</v>
      </c>
      <c r="B35" s="70" t="s">
        <v>106</v>
      </c>
      <c r="C35" s="71">
        <v>68211681.11</v>
      </c>
      <c r="D35" s="77" t="s">
        <v>107</v>
      </c>
      <c r="E35" s="70" t="s">
        <v>108</v>
      </c>
      <c r="F35" s="71">
        <v>110384270.9</v>
      </c>
    </row>
    <row r="36" ht="19.5" customHeight="1" spans="1:6">
      <c r="A36" s="81" t="s">
        <v>109</v>
      </c>
      <c r="B36" s="70" t="s">
        <v>110</v>
      </c>
      <c r="C36" s="71">
        <v>822751942.1</v>
      </c>
      <c r="D36" s="70" t="s">
        <v>109</v>
      </c>
      <c r="E36" s="70" t="s">
        <v>111</v>
      </c>
      <c r="F36" s="71">
        <v>822751942.1</v>
      </c>
    </row>
    <row r="37" ht="19.5" customHeight="1" spans="1:6">
      <c r="A37" s="67" t="s">
        <v>112</v>
      </c>
      <c r="B37" s="68" t="s">
        <v>112</v>
      </c>
      <c r="C37" s="68" t="s">
        <v>112</v>
      </c>
      <c r="D37" s="68" t="s">
        <v>112</v>
      </c>
      <c r="E37" s="68" t="s">
        <v>112</v>
      </c>
      <c r="F37" s="68" t="s">
        <v>112</v>
      </c>
    </row>
  </sheetData>
  <mergeCells count="3">
    <mergeCell ref="A4:C4"/>
    <mergeCell ref="D4:F4"/>
    <mergeCell ref="A37:F37"/>
  </mergeCells>
  <pageMargins left="0.75" right="0.75" top="1" bottom="1" header="0.5" footer="0.5"/>
  <pageSetup paperSize="1" orientation="portrait" horizontalDpi="300" verticalDpi="300"/>
  <headerFooter alignWithMargins="0" scaleWithDoc="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owOutlineSymbols="0"/>
    <pageSetUpPr fitToPage="1"/>
  </sheetPr>
  <dimension ref="A1:D15"/>
  <sheetViews>
    <sheetView workbookViewId="0">
      <selection activeCell="F5" sqref="F5"/>
    </sheetView>
  </sheetViews>
  <sheetFormatPr defaultColWidth="9.13888888888889" defaultRowHeight="13.2" outlineLevelCol="3"/>
  <cols>
    <col min="1" max="3" width="32.0740740740741" style="66" customWidth="1"/>
    <col min="4" max="4" width="52.3240740740741" style="66" customWidth="1"/>
    <col min="5" max="16384" width="9.13888888888889" style="66"/>
  </cols>
  <sheetData>
    <row r="1" ht="27.75" customHeight="1" spans="1:4">
      <c r="A1" s="11"/>
      <c r="B1" s="12" t="s">
        <v>482</v>
      </c>
      <c r="C1" s="11"/>
      <c r="D1" s="11"/>
    </row>
    <row r="2" ht="15" customHeight="1" spans="1:4">
      <c r="A2" s="13" t="s">
        <v>2</v>
      </c>
      <c r="B2" s="14"/>
      <c r="C2" s="14"/>
      <c r="D2" s="21" t="s">
        <v>483</v>
      </c>
    </row>
    <row r="3" spans="1:4">
      <c r="A3" s="67" t="s">
        <v>484</v>
      </c>
      <c r="B3" s="68" t="s">
        <v>485</v>
      </c>
      <c r="C3" s="68" t="s">
        <v>485</v>
      </c>
      <c r="D3" s="68" t="s">
        <v>486</v>
      </c>
    </row>
    <row r="4" spans="1:4">
      <c r="A4" s="67" t="s">
        <v>484</v>
      </c>
      <c r="B4" s="68" t="s">
        <v>487</v>
      </c>
      <c r="C4" s="68" t="s">
        <v>487</v>
      </c>
      <c r="D4" s="68" t="s">
        <v>488</v>
      </c>
    </row>
    <row r="5" ht="60" spans="1:4">
      <c r="A5" s="67" t="s">
        <v>484</v>
      </c>
      <c r="B5" s="68" t="s">
        <v>489</v>
      </c>
      <c r="C5" s="68" t="s">
        <v>489</v>
      </c>
      <c r="D5" s="69" t="s">
        <v>490</v>
      </c>
    </row>
    <row r="6" ht="24" spans="1:4">
      <c r="A6" s="67" t="s">
        <v>484</v>
      </c>
      <c r="B6" s="68" t="s">
        <v>491</v>
      </c>
      <c r="C6" s="68" t="s">
        <v>491</v>
      </c>
      <c r="D6" s="69" t="s">
        <v>492</v>
      </c>
    </row>
    <row r="7" ht="48" spans="1:4">
      <c r="A7" s="67" t="s">
        <v>484</v>
      </c>
      <c r="B7" s="68" t="s">
        <v>493</v>
      </c>
      <c r="C7" s="68" t="s">
        <v>493</v>
      </c>
      <c r="D7" s="69" t="s">
        <v>494</v>
      </c>
    </row>
    <row r="8" spans="1:4">
      <c r="A8" s="67" t="s">
        <v>495</v>
      </c>
      <c r="B8" s="68" t="s">
        <v>496</v>
      </c>
      <c r="C8" s="68" t="s">
        <v>496</v>
      </c>
      <c r="D8" s="68" t="s">
        <v>497</v>
      </c>
    </row>
    <row r="9" spans="1:4">
      <c r="A9" s="67" t="s">
        <v>495</v>
      </c>
      <c r="B9" s="68" t="s">
        <v>498</v>
      </c>
      <c r="C9" s="16" t="s">
        <v>499</v>
      </c>
      <c r="D9" s="68" t="s">
        <v>500</v>
      </c>
    </row>
    <row r="10" spans="1:4">
      <c r="A10" s="67" t="s">
        <v>495</v>
      </c>
      <c r="B10" s="68" t="s">
        <v>498</v>
      </c>
      <c r="C10" s="16" t="s">
        <v>501</v>
      </c>
      <c r="D10" s="68" t="s">
        <v>502</v>
      </c>
    </row>
    <row r="11" spans="1:4">
      <c r="A11" s="67" t="s">
        <v>503</v>
      </c>
      <c r="B11" s="68" t="s">
        <v>503</v>
      </c>
      <c r="C11" s="68" t="s">
        <v>503</v>
      </c>
      <c r="D11" s="68" t="s">
        <v>504</v>
      </c>
    </row>
    <row r="12" spans="1:4">
      <c r="A12" s="67" t="s">
        <v>505</v>
      </c>
      <c r="B12" s="68" t="s">
        <v>505</v>
      </c>
      <c r="C12" s="68" t="s">
        <v>505</v>
      </c>
      <c r="D12" s="68" t="s">
        <v>506</v>
      </c>
    </row>
    <row r="13" spans="1:4">
      <c r="A13" s="67" t="s">
        <v>507</v>
      </c>
      <c r="B13" s="68" t="s">
        <v>507</v>
      </c>
      <c r="C13" s="68" t="s">
        <v>507</v>
      </c>
      <c r="D13" s="68" t="s">
        <v>508</v>
      </c>
    </row>
    <row r="14" ht="24" spans="1:4">
      <c r="A14" s="67" t="s">
        <v>509</v>
      </c>
      <c r="B14" s="68" t="s">
        <v>509</v>
      </c>
      <c r="C14" s="68" t="s">
        <v>509</v>
      </c>
      <c r="D14" s="69" t="s">
        <v>510</v>
      </c>
    </row>
    <row r="15" spans="1:4">
      <c r="A15" s="67" t="s">
        <v>511</v>
      </c>
      <c r="B15" s="68" t="s">
        <v>511</v>
      </c>
      <c r="C15" s="68" t="s">
        <v>511</v>
      </c>
      <c r="D15" s="68" t="s">
        <v>512</v>
      </c>
    </row>
  </sheetData>
  <mergeCells count="14">
    <mergeCell ref="B3:C3"/>
    <mergeCell ref="B4:C4"/>
    <mergeCell ref="B5:C5"/>
    <mergeCell ref="B6:C6"/>
    <mergeCell ref="B7:C7"/>
    <mergeCell ref="B8:C8"/>
    <mergeCell ref="A11:C11"/>
    <mergeCell ref="A12:C12"/>
    <mergeCell ref="A13:C13"/>
    <mergeCell ref="A14:C14"/>
    <mergeCell ref="A15:C15"/>
    <mergeCell ref="A3:A7"/>
    <mergeCell ref="A8:A10"/>
    <mergeCell ref="B9:B10"/>
  </mergeCells>
  <pageMargins left="0.75" right="0.75" top="1" bottom="1" header="0.5" footer="0.5"/>
  <pageSetup paperSize="1" orientation="portrait" horizontalDpi="300" verticalDpi="300"/>
  <headerFooter alignWithMargins="0" scaleWithDoc="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owOutlineSymbols="0"/>
    <pageSetUpPr fitToPage="1"/>
  </sheetPr>
  <dimension ref="A1:I50"/>
  <sheetViews>
    <sheetView topLeftCell="B46" workbookViewId="0">
      <selection activeCell="H48" sqref="H48"/>
    </sheetView>
  </sheetViews>
  <sheetFormatPr defaultColWidth="9.13888888888889" defaultRowHeight="13.2"/>
  <cols>
    <col min="1" max="2" width="15.9722222222222" customWidth="1"/>
    <col min="3" max="3" width="21.8518518518519" customWidth="1"/>
    <col min="4" max="4" width="15.9722222222222" customWidth="1"/>
    <col min="5" max="6" width="27.712962962963" customWidth="1"/>
    <col min="7" max="7" width="15.9722222222222" customWidth="1"/>
    <col min="8" max="8" width="39.7777777777778" customWidth="1"/>
    <col min="9" max="9" width="32.7962962962963" customWidth="1"/>
  </cols>
  <sheetData>
    <row r="1" ht="27.75" customHeight="1" spans="1:9">
      <c r="A1" s="3"/>
      <c r="B1" s="3"/>
      <c r="C1" s="3"/>
      <c r="D1" s="3"/>
      <c r="E1" s="22" t="s">
        <v>513</v>
      </c>
      <c r="F1" s="3"/>
      <c r="G1" s="3"/>
      <c r="H1" s="3"/>
      <c r="I1" s="3"/>
    </row>
    <row r="2" ht="15" customHeight="1" spans="1:9">
      <c r="A2" s="23" t="s">
        <v>2</v>
      </c>
      <c r="B2" s="24"/>
      <c r="C2" s="24"/>
      <c r="D2" s="24"/>
      <c r="E2" s="24"/>
      <c r="F2" s="24"/>
      <c r="G2" s="24"/>
      <c r="H2" s="24"/>
      <c r="I2" s="65" t="s">
        <v>514</v>
      </c>
    </row>
    <row r="3" ht="19.5" customHeight="1" spans="1:9">
      <c r="A3" s="25" t="s">
        <v>515</v>
      </c>
      <c r="B3" s="26" t="s">
        <v>516</v>
      </c>
      <c r="C3" s="27"/>
      <c r="D3" s="27"/>
      <c r="E3" s="27"/>
      <c r="F3" s="27"/>
      <c r="G3" s="27"/>
      <c r="H3" s="27"/>
      <c r="I3" s="27"/>
    </row>
    <row r="4" ht="19.5" customHeight="1" spans="1:9">
      <c r="A4" s="25" t="s">
        <v>517</v>
      </c>
      <c r="B4" s="27" t="s">
        <v>517</v>
      </c>
      <c r="C4" s="27" t="s">
        <v>517</v>
      </c>
      <c r="D4" s="27" t="s">
        <v>517</v>
      </c>
      <c r="E4" s="27" t="s">
        <v>517</v>
      </c>
      <c r="F4" s="27" t="s">
        <v>517</v>
      </c>
      <c r="G4" s="27" t="s">
        <v>517</v>
      </c>
      <c r="H4" s="28" t="s">
        <v>518</v>
      </c>
      <c r="I4" s="27" t="s">
        <v>518</v>
      </c>
    </row>
    <row r="5" ht="19.5" customHeight="1" spans="1:9">
      <c r="A5" s="29" t="s">
        <v>519</v>
      </c>
      <c r="B5" s="30" t="s">
        <v>520</v>
      </c>
      <c r="C5" s="31" t="s">
        <v>521</v>
      </c>
      <c r="D5" s="32"/>
      <c r="E5" s="32"/>
      <c r="F5" s="32"/>
      <c r="G5" s="32"/>
      <c r="H5" s="32"/>
      <c r="I5" s="35"/>
    </row>
    <row r="6" ht="19.5" customHeight="1" spans="1:9">
      <c r="A6" s="33" t="s">
        <v>519</v>
      </c>
      <c r="B6" s="34" t="s">
        <v>520</v>
      </c>
      <c r="C6" s="32"/>
      <c r="D6" s="32"/>
      <c r="E6" s="32"/>
      <c r="F6" s="32"/>
      <c r="G6" s="32"/>
      <c r="H6" s="32"/>
      <c r="I6" s="34"/>
    </row>
    <row r="7" ht="19.5" customHeight="1" spans="1:9">
      <c r="A7" s="33" t="s">
        <v>519</v>
      </c>
      <c r="B7" s="30" t="s">
        <v>522</v>
      </c>
      <c r="C7" s="35" t="s">
        <v>523</v>
      </c>
      <c r="D7" s="34"/>
      <c r="E7" s="34"/>
      <c r="F7" s="34"/>
      <c r="G7" s="34"/>
      <c r="H7" s="34"/>
      <c r="I7" s="35"/>
    </row>
    <row r="8" ht="19.5" customHeight="1" spans="1:9">
      <c r="A8" s="33" t="s">
        <v>519</v>
      </c>
      <c r="B8" s="34" t="s">
        <v>522</v>
      </c>
      <c r="C8" s="34"/>
      <c r="D8" s="34"/>
      <c r="E8" s="34"/>
      <c r="F8" s="34"/>
      <c r="G8" s="34"/>
      <c r="H8" s="34"/>
      <c r="I8" s="34"/>
    </row>
    <row r="9" ht="19.5" customHeight="1" spans="1:9">
      <c r="A9" s="36" t="s">
        <v>524</v>
      </c>
      <c r="B9" s="37" t="s">
        <v>524</v>
      </c>
      <c r="C9" s="37" t="s">
        <v>524</v>
      </c>
      <c r="D9" s="37" t="s">
        <v>524</v>
      </c>
      <c r="E9" s="37" t="s">
        <v>524</v>
      </c>
      <c r="F9" s="37" t="s">
        <v>524</v>
      </c>
      <c r="G9" s="37" t="s">
        <v>524</v>
      </c>
      <c r="H9" s="37" t="s">
        <v>524</v>
      </c>
      <c r="I9" s="37" t="s">
        <v>524</v>
      </c>
    </row>
    <row r="10" ht="19.5" customHeight="1" spans="1:9">
      <c r="A10" s="25" t="s">
        <v>525</v>
      </c>
      <c r="B10" s="28" t="s">
        <v>526</v>
      </c>
      <c r="C10" s="27" t="s">
        <v>526</v>
      </c>
      <c r="D10" s="27" t="s">
        <v>526</v>
      </c>
      <c r="E10" s="27" t="s">
        <v>526</v>
      </c>
      <c r="F10" s="28" t="s">
        <v>527</v>
      </c>
      <c r="G10" s="27" t="s">
        <v>527</v>
      </c>
      <c r="H10" s="27" t="s">
        <v>527</v>
      </c>
      <c r="I10" s="27" t="s">
        <v>527</v>
      </c>
    </row>
    <row r="11" ht="19.5" customHeight="1" spans="1:9">
      <c r="A11" s="25" t="s">
        <v>528</v>
      </c>
      <c r="B11" s="31" t="s">
        <v>529</v>
      </c>
      <c r="C11" s="34"/>
      <c r="D11" s="34"/>
      <c r="E11" s="34"/>
      <c r="F11" s="35" t="s">
        <v>530</v>
      </c>
      <c r="G11" s="34"/>
      <c r="H11" s="34"/>
      <c r="I11" s="34"/>
    </row>
    <row r="12" ht="19.5" customHeight="1" spans="1:9">
      <c r="A12" s="38" t="s">
        <v>528</v>
      </c>
      <c r="B12" s="34"/>
      <c r="C12" s="34"/>
      <c r="D12" s="34"/>
      <c r="E12" s="34"/>
      <c r="F12" s="34"/>
      <c r="G12" s="34"/>
      <c r="H12" s="34"/>
      <c r="I12" s="34"/>
    </row>
    <row r="13" ht="19.5" customHeight="1" spans="1:9">
      <c r="A13" s="25" t="s">
        <v>531</v>
      </c>
      <c r="B13" s="31" t="s">
        <v>529</v>
      </c>
      <c r="C13" s="34"/>
      <c r="D13" s="34"/>
      <c r="E13" s="34"/>
      <c r="F13" s="26" t="s">
        <v>532</v>
      </c>
      <c r="G13" s="27" t="s">
        <v>532</v>
      </c>
      <c r="H13" s="27" t="s">
        <v>532</v>
      </c>
      <c r="I13" s="27" t="s">
        <v>532</v>
      </c>
    </row>
    <row r="14" ht="19.5" customHeight="1" spans="1:9">
      <c r="A14" s="38" t="s">
        <v>531</v>
      </c>
      <c r="B14" s="34"/>
      <c r="C14" s="34"/>
      <c r="D14" s="34"/>
      <c r="E14" s="34"/>
      <c r="F14" s="27" t="s">
        <v>532</v>
      </c>
      <c r="G14" s="27" t="s">
        <v>532</v>
      </c>
      <c r="H14" s="27" t="s">
        <v>532</v>
      </c>
      <c r="I14" s="27" t="s">
        <v>532</v>
      </c>
    </row>
    <row r="15" ht="19.5" customHeight="1" spans="1:9">
      <c r="A15" s="25" t="s">
        <v>533</v>
      </c>
      <c r="B15" s="31" t="s">
        <v>529</v>
      </c>
      <c r="C15" s="34"/>
      <c r="D15" s="34"/>
      <c r="E15" s="34"/>
      <c r="F15" s="26" t="s">
        <v>532</v>
      </c>
      <c r="G15" s="27" t="s">
        <v>532</v>
      </c>
      <c r="H15" s="27" t="s">
        <v>532</v>
      </c>
      <c r="I15" s="27" t="s">
        <v>532</v>
      </c>
    </row>
    <row r="16" ht="19.5" customHeight="1" spans="1:9">
      <c r="A16" s="38" t="s">
        <v>533</v>
      </c>
      <c r="B16" s="34"/>
      <c r="C16" s="34"/>
      <c r="D16" s="34"/>
      <c r="E16" s="34"/>
      <c r="F16" s="27" t="s">
        <v>532</v>
      </c>
      <c r="G16" s="27" t="s">
        <v>532</v>
      </c>
      <c r="H16" s="27" t="s">
        <v>532</v>
      </c>
      <c r="I16" s="27" t="s">
        <v>532</v>
      </c>
    </row>
    <row r="17" ht="19.5" customHeight="1" spans="1:9">
      <c r="A17" s="36" t="s">
        <v>534</v>
      </c>
      <c r="B17" s="37" t="s">
        <v>534</v>
      </c>
      <c r="C17" s="37" t="s">
        <v>534</v>
      </c>
      <c r="D17" s="37" t="s">
        <v>534</v>
      </c>
      <c r="E17" s="37" t="s">
        <v>534</v>
      </c>
      <c r="F17" s="37" t="s">
        <v>534</v>
      </c>
      <c r="G17" s="37" t="s">
        <v>534</v>
      </c>
      <c r="H17" s="37" t="s">
        <v>534</v>
      </c>
      <c r="I17" s="37" t="s">
        <v>534</v>
      </c>
    </row>
    <row r="18" ht="19.5" customHeight="1" spans="1:9">
      <c r="A18" s="25" t="s">
        <v>535</v>
      </c>
      <c r="B18" s="28" t="s">
        <v>536</v>
      </c>
      <c r="C18" s="28" t="s">
        <v>537</v>
      </c>
      <c r="D18" s="28" t="s">
        <v>538</v>
      </c>
      <c r="E18" s="27" t="s">
        <v>538</v>
      </c>
      <c r="F18" s="27" t="s">
        <v>538</v>
      </c>
      <c r="G18" s="39" t="s">
        <v>539</v>
      </c>
      <c r="H18" s="28" t="s">
        <v>540</v>
      </c>
      <c r="I18" s="39" t="s">
        <v>541</v>
      </c>
    </row>
    <row r="19" ht="19.5" customHeight="1" spans="1:9">
      <c r="A19" s="38" t="s">
        <v>535</v>
      </c>
      <c r="B19" s="27" t="s">
        <v>536</v>
      </c>
      <c r="C19" s="27" t="s">
        <v>537</v>
      </c>
      <c r="D19" s="28" t="s">
        <v>542</v>
      </c>
      <c r="E19" s="28" t="s">
        <v>543</v>
      </c>
      <c r="F19" s="28" t="s">
        <v>544</v>
      </c>
      <c r="G19" s="40" t="s">
        <v>539</v>
      </c>
      <c r="H19" s="27" t="s">
        <v>540</v>
      </c>
      <c r="I19" s="40" t="s">
        <v>541</v>
      </c>
    </row>
    <row r="20" ht="48" customHeight="1" spans="1:9">
      <c r="A20" s="41" t="s">
        <v>545</v>
      </c>
      <c r="B20" s="35" t="s">
        <v>546</v>
      </c>
      <c r="C20" s="31" t="s">
        <v>547</v>
      </c>
      <c r="D20" s="42">
        <v>1620</v>
      </c>
      <c r="E20" s="42">
        <v>1620</v>
      </c>
      <c r="F20" s="42"/>
      <c r="G20" s="42">
        <v>962.32</v>
      </c>
      <c r="H20" s="42">
        <v>0.594</v>
      </c>
      <c r="I20" s="31" t="s">
        <v>548</v>
      </c>
    </row>
    <row r="21" ht="19.5" customHeight="1" spans="1:9">
      <c r="A21" s="36" t="s">
        <v>549</v>
      </c>
      <c r="B21" s="37" t="s">
        <v>549</v>
      </c>
      <c r="C21" s="37" t="s">
        <v>549</v>
      </c>
      <c r="D21" s="37" t="s">
        <v>549</v>
      </c>
      <c r="E21" s="37" t="s">
        <v>549</v>
      </c>
      <c r="F21" s="37" t="s">
        <v>549</v>
      </c>
      <c r="G21" s="37" t="s">
        <v>549</v>
      </c>
      <c r="H21" s="37" t="s">
        <v>549</v>
      </c>
      <c r="I21" s="37" t="s">
        <v>549</v>
      </c>
    </row>
    <row r="22" ht="19.5" customHeight="1" spans="1:9">
      <c r="A22" s="25" t="s">
        <v>550</v>
      </c>
      <c r="B22" s="28" t="s">
        <v>551</v>
      </c>
      <c r="C22" s="28" t="s">
        <v>552</v>
      </c>
      <c r="D22" s="28" t="s">
        <v>553</v>
      </c>
      <c r="E22" s="28" t="s">
        <v>554</v>
      </c>
      <c r="F22" s="28" t="s">
        <v>555</v>
      </c>
      <c r="G22" s="28" t="s">
        <v>556</v>
      </c>
      <c r="H22" s="28" t="s">
        <v>557</v>
      </c>
      <c r="I22" s="27" t="s">
        <v>557</v>
      </c>
    </row>
    <row r="23" ht="108" spans="1:9">
      <c r="A23" s="43" t="s">
        <v>558</v>
      </c>
      <c r="B23" s="43" t="s">
        <v>559</v>
      </c>
      <c r="C23" s="44" t="s">
        <v>560</v>
      </c>
      <c r="D23" s="45" t="s">
        <v>561</v>
      </c>
      <c r="E23" s="46" t="s">
        <v>562</v>
      </c>
      <c r="F23" s="47" t="s">
        <v>563</v>
      </c>
      <c r="G23" s="43">
        <v>2</v>
      </c>
      <c r="H23" s="47" t="s">
        <v>563</v>
      </c>
      <c r="I23" s="47"/>
    </row>
    <row r="24" ht="96" spans="1:9">
      <c r="A24" s="43"/>
      <c r="B24" s="43"/>
      <c r="C24" s="44" t="s">
        <v>564</v>
      </c>
      <c r="D24" s="45" t="s">
        <v>565</v>
      </c>
      <c r="E24" s="46" t="s">
        <v>566</v>
      </c>
      <c r="F24" s="46" t="s">
        <v>567</v>
      </c>
      <c r="G24" s="43">
        <v>3</v>
      </c>
      <c r="H24" s="48" t="s">
        <v>567</v>
      </c>
      <c r="I24" s="48"/>
    </row>
    <row r="25" ht="144" spans="1:9">
      <c r="A25" s="43"/>
      <c r="B25" s="49" t="s">
        <v>568</v>
      </c>
      <c r="C25" s="44" t="s">
        <v>569</v>
      </c>
      <c r="D25" s="45" t="s">
        <v>565</v>
      </c>
      <c r="E25" s="46" t="s">
        <v>570</v>
      </c>
      <c r="F25" s="47" t="s">
        <v>571</v>
      </c>
      <c r="G25" s="43">
        <v>3</v>
      </c>
      <c r="H25" s="48" t="s">
        <v>572</v>
      </c>
      <c r="I25" s="48"/>
    </row>
    <row r="26" ht="96" spans="1:9">
      <c r="A26" s="43"/>
      <c r="B26" s="50"/>
      <c r="C26" s="44" t="s">
        <v>573</v>
      </c>
      <c r="D26" s="45" t="s">
        <v>565</v>
      </c>
      <c r="E26" s="46" t="s">
        <v>574</v>
      </c>
      <c r="F26" s="46" t="s">
        <v>575</v>
      </c>
      <c r="G26" s="51">
        <v>2</v>
      </c>
      <c r="H26" s="52" t="s">
        <v>576</v>
      </c>
      <c r="I26" s="52"/>
    </row>
    <row r="27" ht="84" spans="1:9">
      <c r="A27" s="43"/>
      <c r="B27" s="50"/>
      <c r="C27" s="44" t="s">
        <v>577</v>
      </c>
      <c r="D27" s="45" t="s">
        <v>565</v>
      </c>
      <c r="E27" s="46" t="s">
        <v>578</v>
      </c>
      <c r="F27" s="46" t="s">
        <v>579</v>
      </c>
      <c r="G27" s="51">
        <v>3</v>
      </c>
      <c r="H27" s="47" t="s">
        <v>579</v>
      </c>
      <c r="I27" s="47"/>
    </row>
    <row r="28" ht="120" spans="1:9">
      <c r="A28" s="53" t="s">
        <v>580</v>
      </c>
      <c r="B28" s="49" t="s">
        <v>581</v>
      </c>
      <c r="C28" s="44" t="s">
        <v>582</v>
      </c>
      <c r="D28" s="45" t="s">
        <v>565</v>
      </c>
      <c r="E28" s="46" t="s">
        <v>583</v>
      </c>
      <c r="F28" s="46" t="s">
        <v>584</v>
      </c>
      <c r="G28" s="51">
        <v>3</v>
      </c>
      <c r="H28" s="52" t="s">
        <v>585</v>
      </c>
      <c r="I28" s="52"/>
    </row>
    <row r="29" ht="204" spans="1:9">
      <c r="A29" s="53"/>
      <c r="B29" s="50"/>
      <c r="C29" s="44" t="s">
        <v>586</v>
      </c>
      <c r="D29" s="45" t="s">
        <v>565</v>
      </c>
      <c r="E29" s="46" t="s">
        <v>587</v>
      </c>
      <c r="F29" s="46" t="s">
        <v>588</v>
      </c>
      <c r="G29" s="51">
        <v>2.5</v>
      </c>
      <c r="H29" s="47" t="s">
        <v>589</v>
      </c>
      <c r="I29" s="47"/>
    </row>
    <row r="30" ht="120" spans="1:9">
      <c r="A30" s="53"/>
      <c r="B30" s="50"/>
      <c r="C30" s="44" t="s">
        <v>590</v>
      </c>
      <c r="D30" s="45" t="s">
        <v>565</v>
      </c>
      <c r="E30" s="46" t="s">
        <v>591</v>
      </c>
      <c r="F30" s="46" t="s">
        <v>592</v>
      </c>
      <c r="G30" s="51">
        <v>1.4</v>
      </c>
      <c r="H30" s="52" t="s">
        <v>593</v>
      </c>
      <c r="I30" s="52"/>
    </row>
    <row r="31" ht="84" spans="1:9">
      <c r="A31" s="53"/>
      <c r="B31" s="50"/>
      <c r="C31" s="51" t="s">
        <v>594</v>
      </c>
      <c r="D31" s="45" t="s">
        <v>565</v>
      </c>
      <c r="E31" s="46" t="s">
        <v>595</v>
      </c>
      <c r="F31" s="46" t="s">
        <v>596</v>
      </c>
      <c r="G31" s="51">
        <v>2</v>
      </c>
      <c r="H31" s="52" t="s">
        <v>597</v>
      </c>
      <c r="I31" s="52"/>
    </row>
    <row r="32" ht="144" spans="1:9">
      <c r="A32" s="53"/>
      <c r="B32" s="50"/>
      <c r="C32" s="44" t="s">
        <v>598</v>
      </c>
      <c r="D32" s="45" t="s">
        <v>565</v>
      </c>
      <c r="E32" s="54" t="s">
        <v>599</v>
      </c>
      <c r="F32" s="54" t="s">
        <v>600</v>
      </c>
      <c r="G32" s="51">
        <v>2</v>
      </c>
      <c r="H32" s="52" t="s">
        <v>601</v>
      </c>
      <c r="I32" s="52"/>
    </row>
    <row r="33" ht="96" spans="1:9">
      <c r="A33" s="53"/>
      <c r="B33" s="55"/>
      <c r="C33" s="44" t="s">
        <v>602</v>
      </c>
      <c r="D33" s="45" t="s">
        <v>565</v>
      </c>
      <c r="E33" s="46" t="s">
        <v>603</v>
      </c>
      <c r="F33" s="46" t="s">
        <v>604</v>
      </c>
      <c r="G33" s="51">
        <v>1</v>
      </c>
      <c r="H33" s="52" t="s">
        <v>605</v>
      </c>
      <c r="I33" s="52"/>
    </row>
    <row r="34" ht="60" spans="1:9">
      <c r="A34" s="53"/>
      <c r="B34" s="49" t="s">
        <v>606</v>
      </c>
      <c r="C34" s="44" t="s">
        <v>540</v>
      </c>
      <c r="D34" s="45" t="s">
        <v>565</v>
      </c>
      <c r="E34" s="46" t="s">
        <v>607</v>
      </c>
      <c r="F34" s="46" t="s">
        <v>608</v>
      </c>
      <c r="G34" s="51">
        <v>1.56</v>
      </c>
      <c r="H34" s="56" t="s">
        <v>609</v>
      </c>
      <c r="I34" s="56"/>
    </row>
    <row r="35" ht="108" spans="1:9">
      <c r="A35" s="53"/>
      <c r="B35" s="50"/>
      <c r="C35" s="44" t="s">
        <v>610</v>
      </c>
      <c r="D35" s="45" t="s">
        <v>565</v>
      </c>
      <c r="E35" s="46" t="s">
        <v>611</v>
      </c>
      <c r="F35" s="46" t="s">
        <v>612</v>
      </c>
      <c r="G35" s="51">
        <v>1.44</v>
      </c>
      <c r="H35" s="56" t="s">
        <v>613</v>
      </c>
      <c r="I35" s="56" t="s">
        <v>614</v>
      </c>
    </row>
    <row r="36" ht="168" spans="1:9">
      <c r="A36" s="53"/>
      <c r="B36" s="50"/>
      <c r="C36" s="44" t="s">
        <v>615</v>
      </c>
      <c r="D36" s="45" t="s">
        <v>565</v>
      </c>
      <c r="E36" s="46" t="s">
        <v>616</v>
      </c>
      <c r="F36" s="46" t="s">
        <v>617</v>
      </c>
      <c r="G36" s="51">
        <v>1</v>
      </c>
      <c r="H36" s="52" t="s">
        <v>618</v>
      </c>
      <c r="I36" s="52" t="s">
        <v>619</v>
      </c>
    </row>
    <row r="37" ht="96" spans="1:9">
      <c r="A37" s="53"/>
      <c r="B37" s="49" t="s">
        <v>620</v>
      </c>
      <c r="C37" s="51" t="s">
        <v>621</v>
      </c>
      <c r="D37" s="45" t="s">
        <v>565</v>
      </c>
      <c r="E37" s="46" t="s">
        <v>622</v>
      </c>
      <c r="F37" s="46" t="s">
        <v>623</v>
      </c>
      <c r="G37" s="51">
        <v>2</v>
      </c>
      <c r="H37" s="52" t="s">
        <v>624</v>
      </c>
      <c r="I37" s="52"/>
    </row>
    <row r="38" ht="96" spans="1:9">
      <c r="A38" s="53"/>
      <c r="B38" s="50"/>
      <c r="C38" s="44" t="s">
        <v>625</v>
      </c>
      <c r="D38" s="45" t="s">
        <v>565</v>
      </c>
      <c r="E38" s="46" t="s">
        <v>626</v>
      </c>
      <c r="F38" s="46" t="s">
        <v>627</v>
      </c>
      <c r="G38" s="51">
        <v>1.5</v>
      </c>
      <c r="H38" s="52" t="s">
        <v>628</v>
      </c>
      <c r="I38" s="52"/>
    </row>
    <row r="39" ht="96" spans="1:9">
      <c r="A39" s="53"/>
      <c r="B39" s="50"/>
      <c r="C39" s="57" t="s">
        <v>629</v>
      </c>
      <c r="D39" s="45" t="s">
        <v>565</v>
      </c>
      <c r="E39" s="58" t="s">
        <v>630</v>
      </c>
      <c r="F39" s="59" t="s">
        <v>631</v>
      </c>
      <c r="G39" s="51">
        <v>0</v>
      </c>
      <c r="H39" s="52" t="s">
        <v>632</v>
      </c>
      <c r="I39" s="52" t="s">
        <v>633</v>
      </c>
    </row>
    <row r="40" ht="240" spans="1:9">
      <c r="A40" s="53"/>
      <c r="B40" s="55"/>
      <c r="C40" s="44" t="s">
        <v>634</v>
      </c>
      <c r="D40" s="45" t="s">
        <v>565</v>
      </c>
      <c r="E40" s="46" t="s">
        <v>635</v>
      </c>
      <c r="F40" s="46" t="s">
        <v>636</v>
      </c>
      <c r="G40" s="51">
        <v>1.5</v>
      </c>
      <c r="H40" s="46" t="s">
        <v>637</v>
      </c>
      <c r="I40" s="46"/>
    </row>
    <row r="41" ht="60" spans="1:9">
      <c r="A41" s="53" t="s">
        <v>638</v>
      </c>
      <c r="B41" s="60" t="s">
        <v>639</v>
      </c>
      <c r="C41" s="57" t="s">
        <v>640</v>
      </c>
      <c r="D41" s="45" t="s">
        <v>565</v>
      </c>
      <c r="E41" s="58" t="s">
        <v>641</v>
      </c>
      <c r="F41" s="59" t="s">
        <v>642</v>
      </c>
      <c r="G41" s="60">
        <v>6.72</v>
      </c>
      <c r="H41" s="59" t="s">
        <v>643</v>
      </c>
      <c r="I41" s="59" t="s">
        <v>644</v>
      </c>
    </row>
    <row r="42" ht="180" spans="1:9">
      <c r="A42" s="53"/>
      <c r="B42" s="60"/>
      <c r="C42" s="57" t="s">
        <v>645</v>
      </c>
      <c r="D42" s="45" t="s">
        <v>565</v>
      </c>
      <c r="E42" s="61" t="s">
        <v>646</v>
      </c>
      <c r="F42" s="59" t="s">
        <v>647</v>
      </c>
      <c r="G42" s="60">
        <v>3</v>
      </c>
      <c r="H42" s="59" t="s">
        <v>648</v>
      </c>
      <c r="I42" s="59"/>
    </row>
    <row r="43" ht="156" spans="1:9">
      <c r="A43" s="53"/>
      <c r="B43" s="60" t="s">
        <v>649</v>
      </c>
      <c r="C43" s="57" t="s">
        <v>650</v>
      </c>
      <c r="D43" s="45" t="s">
        <v>565</v>
      </c>
      <c r="E43" s="58" t="s">
        <v>651</v>
      </c>
      <c r="F43" s="59" t="s">
        <v>652</v>
      </c>
      <c r="G43" s="60">
        <v>4.29</v>
      </c>
      <c r="H43" s="52" t="s">
        <v>653</v>
      </c>
      <c r="I43" s="52" t="s">
        <v>654</v>
      </c>
    </row>
    <row r="44" ht="36" spans="1:9">
      <c r="A44" s="53"/>
      <c r="B44" s="60"/>
      <c r="C44" s="57" t="s">
        <v>655</v>
      </c>
      <c r="D44" s="45" t="s">
        <v>565</v>
      </c>
      <c r="E44" s="58" t="s">
        <v>656</v>
      </c>
      <c r="F44" s="59" t="s">
        <v>657</v>
      </c>
      <c r="G44" s="60">
        <v>0</v>
      </c>
      <c r="H44" s="52" t="s">
        <v>658</v>
      </c>
      <c r="I44" s="52" t="s">
        <v>654</v>
      </c>
    </row>
    <row r="45" ht="60" spans="1:9">
      <c r="A45" s="53"/>
      <c r="B45" s="62" t="s">
        <v>659</v>
      </c>
      <c r="C45" s="57" t="s">
        <v>660</v>
      </c>
      <c r="D45" s="45" t="s">
        <v>565</v>
      </c>
      <c r="E45" s="58" t="s">
        <v>661</v>
      </c>
      <c r="F45" s="59" t="s">
        <v>662</v>
      </c>
      <c r="G45" s="60">
        <v>6</v>
      </c>
      <c r="H45" s="52" t="s">
        <v>663</v>
      </c>
      <c r="I45" s="52"/>
    </row>
    <row r="46" ht="72" spans="1:9">
      <c r="A46" s="53"/>
      <c r="B46" s="63"/>
      <c r="C46" s="57" t="s">
        <v>664</v>
      </c>
      <c r="D46" s="45" t="s">
        <v>565</v>
      </c>
      <c r="E46" s="58" t="s">
        <v>665</v>
      </c>
      <c r="F46" s="59" t="s">
        <v>666</v>
      </c>
      <c r="G46" s="60">
        <v>6</v>
      </c>
      <c r="H46" s="52" t="s">
        <v>663</v>
      </c>
      <c r="I46" s="52"/>
    </row>
    <row r="47" ht="48" spans="1:9">
      <c r="A47" s="49" t="s">
        <v>667</v>
      </c>
      <c r="B47" s="62" t="s">
        <v>668</v>
      </c>
      <c r="C47" s="57" t="s">
        <v>669</v>
      </c>
      <c r="D47" s="45" t="s">
        <v>565</v>
      </c>
      <c r="E47" s="61" t="s">
        <v>670</v>
      </c>
      <c r="F47" s="59" t="s">
        <v>671</v>
      </c>
      <c r="G47" s="60">
        <v>4.99</v>
      </c>
      <c r="H47" s="56" t="s">
        <v>672</v>
      </c>
      <c r="I47" s="56" t="s">
        <v>673</v>
      </c>
    </row>
    <row r="48" ht="48" spans="1:9">
      <c r="A48" s="50"/>
      <c r="B48" s="64"/>
      <c r="C48" s="51" t="s">
        <v>674</v>
      </c>
      <c r="D48" s="45" t="s">
        <v>565</v>
      </c>
      <c r="E48" s="61" t="s">
        <v>675</v>
      </c>
      <c r="F48" s="59" t="s">
        <v>676</v>
      </c>
      <c r="G48" s="60">
        <v>6</v>
      </c>
      <c r="H48" s="52" t="s">
        <v>677</v>
      </c>
      <c r="I48" s="52"/>
    </row>
    <row r="49" ht="84" spans="1:9">
      <c r="A49" s="55"/>
      <c r="B49" s="60" t="s">
        <v>678</v>
      </c>
      <c r="C49" s="57" t="s">
        <v>679</v>
      </c>
      <c r="D49" s="45" t="s">
        <v>565</v>
      </c>
      <c r="E49" s="58" t="s">
        <v>680</v>
      </c>
      <c r="F49" s="59" t="s">
        <v>681</v>
      </c>
      <c r="G49" s="60">
        <v>7.85</v>
      </c>
      <c r="H49" s="56" t="s">
        <v>682</v>
      </c>
      <c r="I49" s="56" t="s">
        <v>673</v>
      </c>
    </row>
    <row r="50" ht="19.5" customHeight="1" spans="1:9">
      <c r="A50" s="29" t="s">
        <v>683</v>
      </c>
      <c r="B50" s="35"/>
      <c r="C50" s="34"/>
      <c r="D50" s="34"/>
      <c r="E50" s="34"/>
      <c r="F50" s="34"/>
      <c r="G50" s="34"/>
      <c r="H50" s="34"/>
      <c r="I50" s="34"/>
    </row>
  </sheetData>
  <mergeCells count="46">
    <mergeCell ref="B3:I3"/>
    <mergeCell ref="A4:G4"/>
    <mergeCell ref="H4:I4"/>
    <mergeCell ref="A9:I9"/>
    <mergeCell ref="B10:E10"/>
    <mergeCell ref="F10:I10"/>
    <mergeCell ref="A17:I17"/>
    <mergeCell ref="D18:F18"/>
    <mergeCell ref="A21:I21"/>
    <mergeCell ref="H22:I22"/>
    <mergeCell ref="B50:I50"/>
    <mergeCell ref="A5:A8"/>
    <mergeCell ref="A11:A12"/>
    <mergeCell ref="A13:A14"/>
    <mergeCell ref="A15:A16"/>
    <mergeCell ref="A18:A19"/>
    <mergeCell ref="A23:A27"/>
    <mergeCell ref="A28:A40"/>
    <mergeCell ref="A41:A46"/>
    <mergeCell ref="A47:A49"/>
    <mergeCell ref="B5:B6"/>
    <mergeCell ref="B7:B8"/>
    <mergeCell ref="B18:B19"/>
    <mergeCell ref="B23:B24"/>
    <mergeCell ref="B25:B27"/>
    <mergeCell ref="B28:B33"/>
    <mergeCell ref="B34:B36"/>
    <mergeCell ref="B37:B40"/>
    <mergeCell ref="B41:B42"/>
    <mergeCell ref="B43:B44"/>
    <mergeCell ref="B45:B46"/>
    <mergeCell ref="B47:B48"/>
    <mergeCell ref="C18:C19"/>
    <mergeCell ref="G18:G19"/>
    <mergeCell ref="H18:H19"/>
    <mergeCell ref="I5:I6"/>
    <mergeCell ref="I7:I8"/>
    <mergeCell ref="I18:I19"/>
    <mergeCell ref="C5:H6"/>
    <mergeCell ref="C7:H8"/>
    <mergeCell ref="B11:E12"/>
    <mergeCell ref="F11:I12"/>
    <mergeCell ref="B13:E14"/>
    <mergeCell ref="F13:I14"/>
    <mergeCell ref="B15:E16"/>
    <mergeCell ref="F15:I16"/>
  </mergeCells>
  <conditionalFormatting sqref="E26:E27">
    <cfRule type="cellIs" dxfId="0" priority="1" operator="equal">
      <formula>"酌情"</formula>
    </cfRule>
  </conditionalFormatting>
  <pageMargins left="0.75" right="0.75" top="1" bottom="1" header="0.5" footer="0.5"/>
  <pageSetup paperSize="1" orientation="portrait" horizontalDpi="300" verticalDpi="300"/>
  <headerFooter alignWithMargins="0" scaleWithDoc="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4"/>
  <sheetViews>
    <sheetView workbookViewId="0">
      <selection activeCell="A1" sqref="$A1:$XFD65536"/>
    </sheetView>
  </sheetViews>
  <sheetFormatPr defaultColWidth="9.13888888888889" defaultRowHeight="13.2"/>
  <cols>
    <col min="1" max="2" width="15.9722222222222" style="10" customWidth="1"/>
    <col min="3" max="3" width="21.5277777777778" style="10" customWidth="1"/>
    <col min="4" max="9" width="15.9722222222222" style="10" customWidth="1"/>
    <col min="10" max="10" width="27.5185185185185" style="10" customWidth="1"/>
    <col min="11" max="16384" width="9.13888888888889" style="10"/>
  </cols>
  <sheetData>
    <row r="1" ht="27.75" customHeight="1" spans="1:10">
      <c r="A1" s="11"/>
      <c r="B1" s="11"/>
      <c r="C1" s="11"/>
      <c r="D1" s="11"/>
      <c r="E1" s="12" t="s">
        <v>684</v>
      </c>
      <c r="F1" s="11"/>
      <c r="G1" s="11"/>
      <c r="H1" s="11"/>
      <c r="I1" s="11"/>
      <c r="J1" s="11"/>
    </row>
    <row r="2" ht="15" customHeight="1" spans="1:10">
      <c r="A2" s="13" t="s">
        <v>2</v>
      </c>
      <c r="B2" s="14"/>
      <c r="C2" s="14"/>
      <c r="D2" s="14"/>
      <c r="E2" s="14"/>
      <c r="F2" s="14"/>
      <c r="G2" s="14"/>
      <c r="H2" s="14"/>
      <c r="I2" s="14"/>
      <c r="J2" s="21" t="s">
        <v>685</v>
      </c>
    </row>
    <row r="3" ht="21" customHeight="1" spans="1:10">
      <c r="A3" s="15" t="s">
        <v>686</v>
      </c>
      <c r="B3" s="16"/>
      <c r="C3" s="16" t="s">
        <v>687</v>
      </c>
      <c r="D3" s="16"/>
      <c r="E3" s="16"/>
      <c r="F3" s="16"/>
      <c r="G3" s="16"/>
      <c r="H3" s="16"/>
      <c r="I3" s="16"/>
      <c r="J3" s="16"/>
    </row>
    <row r="4" ht="21" customHeight="1" spans="1:10">
      <c r="A4" s="15" t="s">
        <v>688</v>
      </c>
      <c r="B4" s="16"/>
      <c r="C4" s="16" t="s">
        <v>689</v>
      </c>
      <c r="D4" s="16"/>
      <c r="E4" s="16"/>
      <c r="F4" s="16" t="s">
        <v>690</v>
      </c>
      <c r="G4" s="16" t="s">
        <v>689</v>
      </c>
      <c r="H4" s="16"/>
      <c r="I4" s="16"/>
      <c r="J4" s="16"/>
    </row>
    <row r="5" ht="21" customHeight="1" spans="1:10">
      <c r="A5" s="17" t="s">
        <v>691</v>
      </c>
      <c r="B5" s="18"/>
      <c r="C5" s="16"/>
      <c r="D5" s="16" t="s">
        <v>692</v>
      </c>
      <c r="E5" s="16" t="s">
        <v>693</v>
      </c>
      <c r="F5" s="16" t="s">
        <v>694</v>
      </c>
      <c r="G5" s="16" t="s">
        <v>695</v>
      </c>
      <c r="H5" s="16" t="s">
        <v>696</v>
      </c>
      <c r="I5" s="16" t="s">
        <v>697</v>
      </c>
      <c r="J5" s="16"/>
    </row>
    <row r="6" ht="21" customHeight="1" spans="1:10">
      <c r="A6" s="17"/>
      <c r="B6" s="18"/>
      <c r="C6" s="16" t="s">
        <v>698</v>
      </c>
      <c r="D6" s="19">
        <v>1620</v>
      </c>
      <c r="E6" s="19">
        <v>1620</v>
      </c>
      <c r="F6" s="19">
        <v>962.32</v>
      </c>
      <c r="G6" s="19">
        <v>100</v>
      </c>
      <c r="H6" s="19">
        <f>F6/E6</f>
        <v>0.594024691358025</v>
      </c>
      <c r="I6" s="19">
        <f>G6*H6</f>
        <v>59.4024691358025</v>
      </c>
      <c r="J6" s="16"/>
    </row>
    <row r="7" ht="21" customHeight="1" spans="1:10">
      <c r="A7" s="17"/>
      <c r="B7" s="18"/>
      <c r="C7" s="16" t="s">
        <v>699</v>
      </c>
      <c r="D7" s="19">
        <v>1620</v>
      </c>
      <c r="E7" s="19">
        <v>1620</v>
      </c>
      <c r="F7" s="19">
        <v>962.32</v>
      </c>
      <c r="G7" s="19">
        <v>100</v>
      </c>
      <c r="H7" s="19">
        <f>F7/E7</f>
        <v>0.594024691358025</v>
      </c>
      <c r="I7" s="16" t="s">
        <v>456</v>
      </c>
      <c r="J7" s="16"/>
    </row>
    <row r="8" ht="21" customHeight="1" spans="1:10">
      <c r="A8" s="17"/>
      <c r="B8" s="18"/>
      <c r="C8" s="16" t="s">
        <v>700</v>
      </c>
      <c r="D8" s="19"/>
      <c r="E8" s="19"/>
      <c r="F8" s="19"/>
      <c r="G8" s="19"/>
      <c r="H8" s="19"/>
      <c r="I8" s="16" t="s">
        <v>456</v>
      </c>
      <c r="J8" s="16"/>
    </row>
    <row r="9" ht="21" customHeight="1" spans="1:10">
      <c r="A9" s="17"/>
      <c r="B9" s="18"/>
      <c r="C9" s="16" t="s">
        <v>701</v>
      </c>
      <c r="D9" s="19"/>
      <c r="E9" s="19"/>
      <c r="F9" s="19"/>
      <c r="G9" s="19"/>
      <c r="H9" s="19"/>
      <c r="I9" s="16" t="s">
        <v>456</v>
      </c>
      <c r="J9" s="16"/>
    </row>
    <row r="10" ht="21" customHeight="1" spans="1:10">
      <c r="A10" s="17" t="s">
        <v>702</v>
      </c>
      <c r="B10" s="16" t="s">
        <v>703</v>
      </c>
      <c r="C10" s="16"/>
      <c r="D10" s="16"/>
      <c r="E10" s="16"/>
      <c r="F10" s="16" t="s">
        <v>527</v>
      </c>
      <c r="G10" s="16"/>
      <c r="H10" s="16"/>
      <c r="I10" s="16"/>
      <c r="J10" s="16"/>
    </row>
    <row r="11" ht="21" customHeight="1" spans="1:10">
      <c r="A11" s="17"/>
      <c r="B11" s="16" t="s">
        <v>704</v>
      </c>
      <c r="C11" s="16"/>
      <c r="D11" s="16"/>
      <c r="E11" s="16"/>
      <c r="F11" s="16" t="s">
        <v>705</v>
      </c>
      <c r="G11" s="16"/>
      <c r="H11" s="16"/>
      <c r="I11" s="16"/>
      <c r="J11" s="16"/>
    </row>
    <row r="12" ht="21" customHeight="1" spans="1:10">
      <c r="A12" s="17"/>
      <c r="B12" s="16"/>
      <c r="C12" s="16"/>
      <c r="D12" s="16"/>
      <c r="E12" s="16"/>
      <c r="F12" s="16"/>
      <c r="G12" s="16"/>
      <c r="H12" s="16"/>
      <c r="I12" s="16"/>
      <c r="J12" s="16"/>
    </row>
    <row r="13" ht="21" customHeight="1" spans="1:10">
      <c r="A13" s="15" t="s">
        <v>706</v>
      </c>
      <c r="B13" s="16"/>
      <c r="C13" s="16"/>
      <c r="D13" s="16" t="s">
        <v>707</v>
      </c>
      <c r="E13" s="16"/>
      <c r="F13" s="16"/>
      <c r="G13" s="16" t="s">
        <v>556</v>
      </c>
      <c r="H13" s="16" t="s">
        <v>695</v>
      </c>
      <c r="I13" s="16" t="s">
        <v>697</v>
      </c>
      <c r="J13" s="16" t="s">
        <v>557</v>
      </c>
    </row>
    <row r="14" ht="21" customHeight="1" spans="1:10">
      <c r="A14" s="15" t="s">
        <v>550</v>
      </c>
      <c r="B14" s="16" t="s">
        <v>551</v>
      </c>
      <c r="C14" s="16" t="s">
        <v>552</v>
      </c>
      <c r="D14" s="16" t="s">
        <v>553</v>
      </c>
      <c r="E14" s="16" t="s">
        <v>554</v>
      </c>
      <c r="F14" s="16" t="s">
        <v>555</v>
      </c>
      <c r="G14" s="16"/>
      <c r="H14" s="16"/>
      <c r="I14" s="16"/>
      <c r="J14" s="16"/>
    </row>
    <row r="15" ht="21" customHeight="1" spans="1:10">
      <c r="A15" s="16" t="s">
        <v>708</v>
      </c>
      <c r="B15" s="16" t="s">
        <v>709</v>
      </c>
      <c r="C15" s="16" t="s">
        <v>710</v>
      </c>
      <c r="D15" s="16" t="s">
        <v>711</v>
      </c>
      <c r="E15" s="16">
        <v>2</v>
      </c>
      <c r="F15" s="16" t="s">
        <v>712</v>
      </c>
      <c r="G15" s="16">
        <v>2</v>
      </c>
      <c r="H15" s="16">
        <v>10</v>
      </c>
      <c r="I15" s="16">
        <v>10</v>
      </c>
      <c r="J15" s="16"/>
    </row>
    <row r="16" ht="21" customHeight="1" spans="1:10">
      <c r="A16" s="16" t="s">
        <v>708</v>
      </c>
      <c r="B16" s="16" t="s">
        <v>713</v>
      </c>
      <c r="C16" s="16" t="s">
        <v>714</v>
      </c>
      <c r="D16" s="16" t="s">
        <v>715</v>
      </c>
      <c r="E16" s="16">
        <v>100</v>
      </c>
      <c r="F16" s="16" t="s">
        <v>716</v>
      </c>
      <c r="G16" s="16">
        <v>100</v>
      </c>
      <c r="H16" s="16">
        <v>15</v>
      </c>
      <c r="I16" s="16">
        <v>15</v>
      </c>
      <c r="J16" s="16"/>
    </row>
    <row r="17" ht="21" customHeight="1" spans="1:10">
      <c r="A17" s="16" t="s">
        <v>708</v>
      </c>
      <c r="B17" s="16" t="s">
        <v>713</v>
      </c>
      <c r="C17" s="16" t="s">
        <v>717</v>
      </c>
      <c r="D17" s="16" t="s">
        <v>711</v>
      </c>
      <c r="E17" s="20">
        <v>100</v>
      </c>
      <c r="F17" s="16" t="s">
        <v>716</v>
      </c>
      <c r="G17" s="16">
        <v>71.43</v>
      </c>
      <c r="H17" s="16">
        <v>25</v>
      </c>
      <c r="I17" s="16">
        <f t="shared" ref="I17:I19" si="0">H17*G17/100</f>
        <v>17.8575</v>
      </c>
      <c r="J17" s="16" t="s">
        <v>718</v>
      </c>
    </row>
    <row r="18" ht="21" customHeight="1" spans="1:10">
      <c r="A18" s="16" t="s">
        <v>719</v>
      </c>
      <c r="B18" s="16" t="s">
        <v>720</v>
      </c>
      <c r="C18" s="16" t="s">
        <v>721</v>
      </c>
      <c r="D18" s="16" t="s">
        <v>711</v>
      </c>
      <c r="E18" s="16">
        <v>100</v>
      </c>
      <c r="F18" s="16" t="s">
        <v>716</v>
      </c>
      <c r="G18" s="16">
        <v>83.12</v>
      </c>
      <c r="H18" s="16">
        <v>25</v>
      </c>
      <c r="I18" s="16">
        <f t="shared" si="0"/>
        <v>20.78</v>
      </c>
      <c r="J18" s="16" t="s">
        <v>722</v>
      </c>
    </row>
    <row r="19" ht="21" customHeight="1" spans="1:10">
      <c r="A19" s="16" t="s">
        <v>723</v>
      </c>
      <c r="B19" s="16" t="s">
        <v>679</v>
      </c>
      <c r="C19" s="16" t="s">
        <v>679</v>
      </c>
      <c r="D19" s="16" t="s">
        <v>711</v>
      </c>
      <c r="E19" s="16">
        <v>85</v>
      </c>
      <c r="F19" s="16" t="s">
        <v>716</v>
      </c>
      <c r="G19" s="16">
        <v>88</v>
      </c>
      <c r="H19" s="16">
        <v>25</v>
      </c>
      <c r="I19" s="16">
        <f t="shared" si="0"/>
        <v>22</v>
      </c>
      <c r="J19" s="16" t="s">
        <v>722</v>
      </c>
    </row>
    <row r="20" ht="21" customHeight="1" spans="1:10">
      <c r="A20" s="15"/>
      <c r="B20" s="16"/>
      <c r="C20" s="16"/>
      <c r="D20" s="16"/>
      <c r="E20" s="19"/>
      <c r="F20" s="16"/>
      <c r="G20" s="19"/>
      <c r="H20" s="19"/>
      <c r="I20" s="19"/>
      <c r="J20" s="16"/>
    </row>
    <row r="21" ht="21" customHeight="1" spans="1:10">
      <c r="A21" s="15" t="s">
        <v>724</v>
      </c>
      <c r="B21" s="16"/>
      <c r="C21" s="16"/>
      <c r="D21" s="16"/>
      <c r="E21" s="16"/>
      <c r="F21" s="16"/>
      <c r="G21" s="16"/>
      <c r="H21" s="16"/>
      <c r="I21" s="16"/>
      <c r="J21" s="16"/>
    </row>
    <row r="22" ht="21" customHeight="1" spans="1:10">
      <c r="A22" s="15"/>
      <c r="B22" s="16"/>
      <c r="C22" s="16"/>
      <c r="D22" s="16"/>
      <c r="E22" s="16"/>
      <c r="F22" s="16"/>
      <c r="G22" s="16"/>
      <c r="H22" s="16"/>
      <c r="I22" s="16"/>
      <c r="J22" s="16"/>
    </row>
    <row r="23" ht="21" customHeight="1" spans="1:10">
      <c r="A23" s="15"/>
      <c r="B23" s="16"/>
      <c r="C23" s="16"/>
      <c r="D23" s="16"/>
      <c r="E23" s="16"/>
      <c r="F23" s="16"/>
      <c r="G23" s="16"/>
      <c r="H23" s="16"/>
      <c r="I23" s="16"/>
      <c r="J23" s="16"/>
    </row>
    <row r="24" ht="21" customHeight="1" spans="1:10">
      <c r="A24" s="15" t="s">
        <v>725</v>
      </c>
      <c r="B24" s="16"/>
      <c r="C24" s="16"/>
      <c r="D24" s="16"/>
      <c r="E24" s="16"/>
      <c r="F24" s="16"/>
      <c r="G24" s="16"/>
      <c r="H24" s="16" t="s">
        <v>726</v>
      </c>
      <c r="I24" s="19">
        <f>I15+I17+I18+I19+I16</f>
        <v>85.6375</v>
      </c>
      <c r="J24" s="16" t="s">
        <v>727</v>
      </c>
    </row>
  </sheetData>
  <mergeCells count="25">
    <mergeCell ref="A3:B3"/>
    <mergeCell ref="C3:J3"/>
    <mergeCell ref="A4:B4"/>
    <mergeCell ref="C4:E4"/>
    <mergeCell ref="G4:J4"/>
    <mergeCell ref="I5:J5"/>
    <mergeCell ref="I6:J6"/>
    <mergeCell ref="I7:J7"/>
    <mergeCell ref="I8:J8"/>
    <mergeCell ref="I9:J9"/>
    <mergeCell ref="B10:E10"/>
    <mergeCell ref="F10:J10"/>
    <mergeCell ref="A13:C13"/>
    <mergeCell ref="D13:F13"/>
    <mergeCell ref="A24:G24"/>
    <mergeCell ref="A10:A12"/>
    <mergeCell ref="G13:G14"/>
    <mergeCell ref="H13:H14"/>
    <mergeCell ref="I13:I14"/>
    <mergeCell ref="J13:J14"/>
    <mergeCell ref="A5:B9"/>
    <mergeCell ref="B11:E12"/>
    <mergeCell ref="F11:J12"/>
    <mergeCell ref="A21:C23"/>
    <mergeCell ref="D21:J23"/>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4"/>
  <sheetViews>
    <sheetView workbookViewId="0">
      <selection activeCell="A1" sqref="$A1:$XFD65536"/>
    </sheetView>
  </sheetViews>
  <sheetFormatPr defaultColWidth="9.13888888888889" defaultRowHeight="13.2"/>
  <cols>
    <col min="1" max="2" width="15.9722222222222" style="10" customWidth="1"/>
    <col min="3" max="3" width="21.5277777777778" style="10" customWidth="1"/>
    <col min="4" max="9" width="15.9722222222222" style="10" customWidth="1"/>
    <col min="10" max="10" width="27.5185185185185" style="10" customWidth="1"/>
    <col min="11" max="16384" width="9.13888888888889" style="10"/>
  </cols>
  <sheetData>
    <row r="1" ht="27.75" customHeight="1" spans="1:10">
      <c r="A1" s="11"/>
      <c r="B1" s="11"/>
      <c r="C1" s="11"/>
      <c r="D1" s="11"/>
      <c r="E1" s="12" t="s">
        <v>684</v>
      </c>
      <c r="F1" s="11"/>
      <c r="G1" s="11"/>
      <c r="H1" s="11"/>
      <c r="I1" s="11"/>
      <c r="J1" s="11"/>
    </row>
    <row r="2" ht="15" customHeight="1" spans="1:10">
      <c r="A2" s="13" t="s">
        <v>2</v>
      </c>
      <c r="B2" s="14"/>
      <c r="C2" s="14"/>
      <c r="D2" s="14"/>
      <c r="E2" s="14"/>
      <c r="F2" s="14"/>
      <c r="G2" s="14"/>
      <c r="H2" s="14"/>
      <c r="I2" s="14"/>
      <c r="J2" s="21" t="s">
        <v>728</v>
      </c>
    </row>
    <row r="3" ht="21" customHeight="1" spans="1:10">
      <c r="A3" s="15" t="s">
        <v>686</v>
      </c>
      <c r="B3" s="16"/>
      <c r="C3" s="16" t="s">
        <v>729</v>
      </c>
      <c r="D3" s="16"/>
      <c r="E3" s="16"/>
      <c r="F3" s="16"/>
      <c r="G3" s="16"/>
      <c r="H3" s="16"/>
      <c r="I3" s="16"/>
      <c r="J3" s="16"/>
    </row>
    <row r="4" ht="21" customHeight="1" spans="1:10">
      <c r="A4" s="15" t="s">
        <v>688</v>
      </c>
      <c r="B4" s="16"/>
      <c r="C4" s="16" t="s">
        <v>689</v>
      </c>
      <c r="D4" s="16"/>
      <c r="E4" s="16"/>
      <c r="F4" s="16" t="s">
        <v>690</v>
      </c>
      <c r="G4" s="16" t="s">
        <v>689</v>
      </c>
      <c r="H4" s="16"/>
      <c r="I4" s="16"/>
      <c r="J4" s="16"/>
    </row>
    <row r="5" ht="21" customHeight="1" spans="1:10">
      <c r="A5" s="17" t="s">
        <v>691</v>
      </c>
      <c r="B5" s="18"/>
      <c r="C5" s="16"/>
      <c r="D5" s="16" t="s">
        <v>692</v>
      </c>
      <c r="E5" s="16" t="s">
        <v>693</v>
      </c>
      <c r="F5" s="16" t="s">
        <v>694</v>
      </c>
      <c r="G5" s="16" t="s">
        <v>695</v>
      </c>
      <c r="H5" s="16" t="s">
        <v>696</v>
      </c>
      <c r="I5" s="16" t="s">
        <v>697</v>
      </c>
      <c r="J5" s="16"/>
    </row>
    <row r="6" ht="21" customHeight="1" spans="1:10">
      <c r="A6" s="17"/>
      <c r="B6" s="18"/>
      <c r="C6" s="16" t="s">
        <v>698</v>
      </c>
      <c r="D6" s="19">
        <v>410.2</v>
      </c>
      <c r="E6" s="19">
        <v>410.2</v>
      </c>
      <c r="F6" s="19">
        <v>410.2</v>
      </c>
      <c r="G6" s="19">
        <v>100</v>
      </c>
      <c r="H6" s="19">
        <f>F6/E6</f>
        <v>1</v>
      </c>
      <c r="I6" s="19">
        <f>G6*H6</f>
        <v>100</v>
      </c>
      <c r="J6" s="16"/>
    </row>
    <row r="7" ht="21" customHeight="1" spans="1:10">
      <c r="A7" s="17"/>
      <c r="B7" s="18"/>
      <c r="C7" s="16" t="s">
        <v>699</v>
      </c>
      <c r="D7" s="19">
        <v>410.2</v>
      </c>
      <c r="E7" s="19">
        <v>410.2</v>
      </c>
      <c r="F7" s="19">
        <v>410.2</v>
      </c>
      <c r="G7" s="19">
        <v>100</v>
      </c>
      <c r="H7" s="19">
        <f>F7/E7</f>
        <v>1</v>
      </c>
      <c r="I7" s="16" t="s">
        <v>456</v>
      </c>
      <c r="J7" s="16"/>
    </row>
    <row r="8" ht="21" customHeight="1" spans="1:10">
      <c r="A8" s="17"/>
      <c r="B8" s="18"/>
      <c r="C8" s="16" t="s">
        <v>700</v>
      </c>
      <c r="D8" s="19">
        <v>0</v>
      </c>
      <c r="E8" s="19"/>
      <c r="F8" s="19"/>
      <c r="G8" s="19"/>
      <c r="H8" s="19"/>
      <c r="I8" s="16" t="s">
        <v>456</v>
      </c>
      <c r="J8" s="16"/>
    </row>
    <row r="9" ht="21" customHeight="1" spans="1:10">
      <c r="A9" s="17"/>
      <c r="B9" s="18"/>
      <c r="C9" s="16" t="s">
        <v>701</v>
      </c>
      <c r="D9" s="19"/>
      <c r="E9" s="19"/>
      <c r="F9" s="19"/>
      <c r="G9" s="19"/>
      <c r="H9" s="19"/>
      <c r="I9" s="16" t="s">
        <v>456</v>
      </c>
      <c r="J9" s="16"/>
    </row>
    <row r="10" ht="21" customHeight="1" spans="1:10">
      <c r="A10" s="17" t="s">
        <v>702</v>
      </c>
      <c r="B10" s="16" t="s">
        <v>703</v>
      </c>
      <c r="C10" s="16"/>
      <c r="D10" s="16"/>
      <c r="E10" s="16"/>
      <c r="F10" s="16" t="s">
        <v>527</v>
      </c>
      <c r="G10" s="16"/>
      <c r="H10" s="16"/>
      <c r="I10" s="16"/>
      <c r="J10" s="16"/>
    </row>
    <row r="11" ht="21" customHeight="1" spans="1:10">
      <c r="A11" s="17"/>
      <c r="B11" s="16" t="s">
        <v>730</v>
      </c>
      <c r="C11" s="16"/>
      <c r="D11" s="16"/>
      <c r="E11" s="16"/>
      <c r="F11" s="16" t="s">
        <v>731</v>
      </c>
      <c r="G11" s="16"/>
      <c r="H11" s="16"/>
      <c r="I11" s="16"/>
      <c r="J11" s="16"/>
    </row>
    <row r="12" ht="21" customHeight="1" spans="1:10">
      <c r="A12" s="17"/>
      <c r="B12" s="16"/>
      <c r="C12" s="16"/>
      <c r="D12" s="16"/>
      <c r="E12" s="16"/>
      <c r="F12" s="16"/>
      <c r="G12" s="16"/>
      <c r="H12" s="16"/>
      <c r="I12" s="16"/>
      <c r="J12" s="16"/>
    </row>
    <row r="13" ht="21" customHeight="1" spans="1:10">
      <c r="A13" s="15" t="s">
        <v>706</v>
      </c>
      <c r="B13" s="16"/>
      <c r="C13" s="16"/>
      <c r="D13" s="16" t="s">
        <v>707</v>
      </c>
      <c r="E13" s="16"/>
      <c r="F13" s="16"/>
      <c r="G13" s="16" t="s">
        <v>556</v>
      </c>
      <c r="H13" s="16" t="s">
        <v>695</v>
      </c>
      <c r="I13" s="16" t="s">
        <v>697</v>
      </c>
      <c r="J13" s="16" t="s">
        <v>557</v>
      </c>
    </row>
    <row r="14" ht="21" customHeight="1" spans="1:10">
      <c r="A14" s="15" t="s">
        <v>550</v>
      </c>
      <c r="B14" s="16" t="s">
        <v>551</v>
      </c>
      <c r="C14" s="16" t="s">
        <v>552</v>
      </c>
      <c r="D14" s="16" t="s">
        <v>553</v>
      </c>
      <c r="E14" s="16" t="s">
        <v>554</v>
      </c>
      <c r="F14" s="16" t="s">
        <v>555</v>
      </c>
      <c r="G14" s="16"/>
      <c r="H14" s="16"/>
      <c r="I14" s="16"/>
      <c r="J14" s="16"/>
    </row>
    <row r="15" ht="21" customHeight="1" spans="1:10">
      <c r="A15" s="16" t="s">
        <v>708</v>
      </c>
      <c r="B15" s="16" t="s">
        <v>709</v>
      </c>
      <c r="C15" s="16" t="s">
        <v>710</v>
      </c>
      <c r="D15" s="16" t="s">
        <v>711</v>
      </c>
      <c r="E15" s="16">
        <v>72</v>
      </c>
      <c r="F15" s="16" t="s">
        <v>712</v>
      </c>
      <c r="G15" s="16">
        <v>72</v>
      </c>
      <c r="H15" s="16">
        <v>10</v>
      </c>
      <c r="I15" s="16">
        <v>10</v>
      </c>
      <c r="J15" s="16"/>
    </row>
    <row r="16" ht="21" customHeight="1" spans="1:10">
      <c r="A16" s="16" t="s">
        <v>708</v>
      </c>
      <c r="B16" s="16" t="s">
        <v>713</v>
      </c>
      <c r="C16" s="16" t="s">
        <v>714</v>
      </c>
      <c r="D16" s="16" t="s">
        <v>715</v>
      </c>
      <c r="E16" s="16">
        <v>100</v>
      </c>
      <c r="F16" s="16" t="s">
        <v>716</v>
      </c>
      <c r="G16" s="16">
        <v>100</v>
      </c>
      <c r="H16" s="16">
        <v>15</v>
      </c>
      <c r="I16" s="16">
        <v>15</v>
      </c>
      <c r="J16" s="16"/>
    </row>
    <row r="17" ht="21" customHeight="1" spans="1:10">
      <c r="A17" s="16" t="s">
        <v>708</v>
      </c>
      <c r="B17" s="16" t="s">
        <v>713</v>
      </c>
      <c r="C17" s="16" t="s">
        <v>717</v>
      </c>
      <c r="D17" s="16" t="s">
        <v>711</v>
      </c>
      <c r="E17" s="20">
        <v>100</v>
      </c>
      <c r="F17" s="16" t="s">
        <v>716</v>
      </c>
      <c r="G17" s="16">
        <v>71.43</v>
      </c>
      <c r="H17" s="16">
        <v>25</v>
      </c>
      <c r="I17" s="16">
        <f t="shared" ref="I17:I19" si="0">H17*G17/100</f>
        <v>17.8575</v>
      </c>
      <c r="J17" s="16" t="s">
        <v>718</v>
      </c>
    </row>
    <row r="18" ht="21" customHeight="1" spans="1:10">
      <c r="A18" s="16" t="s">
        <v>719</v>
      </c>
      <c r="B18" s="16" t="s">
        <v>720</v>
      </c>
      <c r="C18" s="16" t="s">
        <v>721</v>
      </c>
      <c r="D18" s="16" t="s">
        <v>711</v>
      </c>
      <c r="E18" s="16">
        <v>100</v>
      </c>
      <c r="F18" s="16" t="s">
        <v>716</v>
      </c>
      <c r="G18" s="16">
        <v>83.12</v>
      </c>
      <c r="H18" s="16">
        <v>25</v>
      </c>
      <c r="I18" s="16">
        <f t="shared" si="0"/>
        <v>20.78</v>
      </c>
      <c r="J18" s="16" t="s">
        <v>722</v>
      </c>
    </row>
    <row r="19" ht="21" customHeight="1" spans="1:10">
      <c r="A19" s="16" t="s">
        <v>723</v>
      </c>
      <c r="B19" s="16" t="s">
        <v>679</v>
      </c>
      <c r="C19" s="16" t="s">
        <v>679</v>
      </c>
      <c r="D19" s="16" t="s">
        <v>711</v>
      </c>
      <c r="E19" s="16">
        <v>85</v>
      </c>
      <c r="F19" s="16" t="s">
        <v>716</v>
      </c>
      <c r="G19" s="16">
        <v>78.5</v>
      </c>
      <c r="H19" s="16">
        <v>25</v>
      </c>
      <c r="I19" s="16">
        <f t="shared" si="0"/>
        <v>19.625</v>
      </c>
      <c r="J19" s="16" t="s">
        <v>722</v>
      </c>
    </row>
    <row r="20" ht="21" customHeight="1" spans="1:10">
      <c r="A20" s="15"/>
      <c r="B20" s="16"/>
      <c r="C20" s="16"/>
      <c r="D20" s="16"/>
      <c r="E20" s="19"/>
      <c r="F20" s="16"/>
      <c r="G20" s="19"/>
      <c r="H20" s="19"/>
      <c r="I20" s="19"/>
      <c r="J20" s="16"/>
    </row>
    <row r="21" ht="21" customHeight="1" spans="1:10">
      <c r="A21" s="15" t="s">
        <v>724</v>
      </c>
      <c r="B21" s="16"/>
      <c r="C21" s="16"/>
      <c r="D21" s="16"/>
      <c r="E21" s="16"/>
      <c r="F21" s="16"/>
      <c r="G21" s="16"/>
      <c r="H21" s="16"/>
      <c r="I21" s="16"/>
      <c r="J21" s="16"/>
    </row>
    <row r="22" ht="21" customHeight="1" spans="1:10">
      <c r="A22" s="15"/>
      <c r="B22" s="16"/>
      <c r="C22" s="16"/>
      <c r="D22" s="16"/>
      <c r="E22" s="16"/>
      <c r="F22" s="16"/>
      <c r="G22" s="16"/>
      <c r="H22" s="16"/>
      <c r="I22" s="16"/>
      <c r="J22" s="16"/>
    </row>
    <row r="23" ht="21" customHeight="1" spans="1:10">
      <c r="A23" s="15"/>
      <c r="B23" s="16"/>
      <c r="C23" s="16"/>
      <c r="D23" s="16"/>
      <c r="E23" s="16"/>
      <c r="F23" s="16"/>
      <c r="G23" s="16"/>
      <c r="H23" s="16"/>
      <c r="I23" s="16"/>
      <c r="J23" s="16"/>
    </row>
    <row r="24" ht="21" customHeight="1" spans="1:10">
      <c r="A24" s="15" t="s">
        <v>725</v>
      </c>
      <c r="B24" s="16"/>
      <c r="C24" s="16"/>
      <c r="D24" s="16"/>
      <c r="E24" s="16"/>
      <c r="F24" s="16"/>
      <c r="G24" s="16"/>
      <c r="H24" s="16" t="s">
        <v>726</v>
      </c>
      <c r="I24" s="19">
        <f>I15+I17+I18+I19+I16</f>
        <v>83.2625</v>
      </c>
      <c r="J24" s="16" t="s">
        <v>727</v>
      </c>
    </row>
  </sheetData>
  <mergeCells count="25">
    <mergeCell ref="A3:B3"/>
    <mergeCell ref="C3:J3"/>
    <mergeCell ref="A4:B4"/>
    <mergeCell ref="C4:E4"/>
    <mergeCell ref="G4:J4"/>
    <mergeCell ref="I5:J5"/>
    <mergeCell ref="I6:J6"/>
    <mergeCell ref="I7:J7"/>
    <mergeCell ref="I8:J8"/>
    <mergeCell ref="I9:J9"/>
    <mergeCell ref="B10:E10"/>
    <mergeCell ref="F10:J10"/>
    <mergeCell ref="A13:C13"/>
    <mergeCell ref="D13:F13"/>
    <mergeCell ref="A24:G24"/>
    <mergeCell ref="A10:A12"/>
    <mergeCell ref="G13:G14"/>
    <mergeCell ref="H13:H14"/>
    <mergeCell ref="I13:I14"/>
    <mergeCell ref="J13:J14"/>
    <mergeCell ref="A5:B9"/>
    <mergeCell ref="B11:E12"/>
    <mergeCell ref="F11:J12"/>
    <mergeCell ref="A21:C23"/>
    <mergeCell ref="D21:J23"/>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5"/>
  <sheetViews>
    <sheetView topLeftCell="D1" workbookViewId="0">
      <selection activeCell="D1" sqref="$A1:$XFD65536"/>
    </sheetView>
  </sheetViews>
  <sheetFormatPr defaultColWidth="9.13888888888889" defaultRowHeight="13.2"/>
  <cols>
    <col min="1" max="2" width="15.9722222222222" style="10" customWidth="1"/>
    <col min="3" max="3" width="21.5277777777778" style="10" customWidth="1"/>
    <col min="4" max="9" width="15.9722222222222" style="10" customWidth="1"/>
    <col min="10" max="10" width="27.5185185185185" style="10" customWidth="1"/>
    <col min="11" max="16384" width="9.13888888888889" style="10"/>
  </cols>
  <sheetData>
    <row r="1" ht="27.75" customHeight="1" spans="1:10">
      <c r="A1" s="11"/>
      <c r="B1" s="11"/>
      <c r="C1" s="11"/>
      <c r="D1" s="11"/>
      <c r="E1" s="12" t="s">
        <v>684</v>
      </c>
      <c r="F1" s="11"/>
      <c r="G1" s="11"/>
      <c r="H1" s="11"/>
      <c r="I1" s="11"/>
      <c r="J1" s="11"/>
    </row>
    <row r="2" ht="15" customHeight="1" spans="1:10">
      <c r="A2" s="13" t="s">
        <v>2</v>
      </c>
      <c r="B2" s="14"/>
      <c r="C2" s="14"/>
      <c r="D2" s="14"/>
      <c r="E2" s="14"/>
      <c r="F2" s="14"/>
      <c r="G2" s="14"/>
      <c r="H2" s="14"/>
      <c r="I2" s="14"/>
      <c r="J2" s="21" t="s">
        <v>732</v>
      </c>
    </row>
    <row r="3" ht="21" customHeight="1" spans="1:10">
      <c r="A3" s="15" t="s">
        <v>686</v>
      </c>
      <c r="B3" s="16"/>
      <c r="C3" s="16" t="s">
        <v>733</v>
      </c>
      <c r="D3" s="16"/>
      <c r="E3" s="16"/>
      <c r="F3" s="16"/>
      <c r="G3" s="16"/>
      <c r="H3" s="16"/>
      <c r="I3" s="16"/>
      <c r="J3" s="16"/>
    </row>
    <row r="4" ht="21" customHeight="1" spans="1:10">
      <c r="A4" s="15" t="s">
        <v>688</v>
      </c>
      <c r="B4" s="16"/>
      <c r="C4" s="16" t="s">
        <v>689</v>
      </c>
      <c r="D4" s="16"/>
      <c r="E4" s="16"/>
      <c r="F4" s="16" t="s">
        <v>690</v>
      </c>
      <c r="G4" s="16" t="s">
        <v>689</v>
      </c>
      <c r="H4" s="16"/>
      <c r="I4" s="16"/>
      <c r="J4" s="16"/>
    </row>
    <row r="5" ht="21" customHeight="1" spans="1:10">
      <c r="A5" s="17" t="s">
        <v>691</v>
      </c>
      <c r="B5" s="18"/>
      <c r="C5" s="16"/>
      <c r="D5" s="16" t="s">
        <v>692</v>
      </c>
      <c r="E5" s="16" t="s">
        <v>693</v>
      </c>
      <c r="F5" s="16" t="s">
        <v>694</v>
      </c>
      <c r="G5" s="16" t="s">
        <v>695</v>
      </c>
      <c r="H5" s="16" t="s">
        <v>696</v>
      </c>
      <c r="I5" s="16" t="s">
        <v>697</v>
      </c>
      <c r="J5" s="16"/>
    </row>
    <row r="6" ht="21" customHeight="1" spans="1:10">
      <c r="A6" s="17"/>
      <c r="B6" s="18"/>
      <c r="C6" s="16" t="s">
        <v>698</v>
      </c>
      <c r="D6" s="19">
        <v>164</v>
      </c>
      <c r="E6" s="19">
        <v>2640.13</v>
      </c>
      <c r="F6" s="19">
        <v>2634.58</v>
      </c>
      <c r="G6" s="19">
        <v>100</v>
      </c>
      <c r="H6" s="19">
        <f>F6/E6</f>
        <v>0.997897830788635</v>
      </c>
      <c r="I6" s="19">
        <f>G6*H6</f>
        <v>99.7897830788635</v>
      </c>
      <c r="J6" s="16"/>
    </row>
    <row r="7" ht="21" customHeight="1" spans="1:10">
      <c r="A7" s="17"/>
      <c r="B7" s="18"/>
      <c r="C7" s="16" t="s">
        <v>699</v>
      </c>
      <c r="D7" s="19">
        <v>184</v>
      </c>
      <c r="E7" s="19">
        <v>2640.13</v>
      </c>
      <c r="F7" s="19">
        <v>2634.58</v>
      </c>
      <c r="G7" s="19">
        <v>100</v>
      </c>
      <c r="H7" s="19">
        <f>F7/E7</f>
        <v>0.997897830788635</v>
      </c>
      <c r="I7" s="16" t="s">
        <v>456</v>
      </c>
      <c r="J7" s="16"/>
    </row>
    <row r="8" ht="21" customHeight="1" spans="1:10">
      <c r="A8" s="17"/>
      <c r="B8" s="18"/>
      <c r="C8" s="16" t="s">
        <v>700</v>
      </c>
      <c r="D8" s="19">
        <v>0</v>
      </c>
      <c r="E8" s="19"/>
      <c r="F8" s="19"/>
      <c r="G8" s="19"/>
      <c r="H8" s="19"/>
      <c r="I8" s="16" t="s">
        <v>456</v>
      </c>
      <c r="J8" s="16"/>
    </row>
    <row r="9" ht="21" customHeight="1" spans="1:10">
      <c r="A9" s="17"/>
      <c r="B9" s="18"/>
      <c r="C9" s="16" t="s">
        <v>701</v>
      </c>
      <c r="D9" s="19"/>
      <c r="E9" s="19"/>
      <c r="F9" s="19"/>
      <c r="G9" s="19"/>
      <c r="H9" s="19"/>
      <c r="I9" s="16" t="s">
        <v>456</v>
      </c>
      <c r="J9" s="16"/>
    </row>
    <row r="10" ht="21" customHeight="1" spans="1:10">
      <c r="A10" s="17" t="s">
        <v>702</v>
      </c>
      <c r="B10" s="16" t="s">
        <v>703</v>
      </c>
      <c r="C10" s="16"/>
      <c r="D10" s="16"/>
      <c r="E10" s="16"/>
      <c r="F10" s="16" t="s">
        <v>527</v>
      </c>
      <c r="G10" s="16"/>
      <c r="H10" s="16"/>
      <c r="I10" s="16"/>
      <c r="J10" s="16"/>
    </row>
    <row r="11" ht="21" customHeight="1" spans="1:10">
      <c r="A11" s="17"/>
      <c r="B11" s="16" t="s">
        <v>734</v>
      </c>
      <c r="C11" s="16"/>
      <c r="D11" s="16"/>
      <c r="E11" s="16"/>
      <c r="F11" s="16" t="s">
        <v>735</v>
      </c>
      <c r="G11" s="16"/>
      <c r="H11" s="16"/>
      <c r="I11" s="16"/>
      <c r="J11" s="16"/>
    </row>
    <row r="12" ht="21" customHeight="1" spans="1:10">
      <c r="A12" s="17"/>
      <c r="B12" s="16"/>
      <c r="C12" s="16"/>
      <c r="D12" s="16"/>
      <c r="E12" s="16"/>
      <c r="F12" s="16"/>
      <c r="G12" s="16"/>
      <c r="H12" s="16"/>
      <c r="I12" s="16"/>
      <c r="J12" s="16"/>
    </row>
    <row r="13" ht="21" customHeight="1" spans="1:10">
      <c r="A13" s="15" t="s">
        <v>706</v>
      </c>
      <c r="B13" s="16"/>
      <c r="C13" s="16"/>
      <c r="D13" s="16" t="s">
        <v>707</v>
      </c>
      <c r="E13" s="16"/>
      <c r="F13" s="16"/>
      <c r="G13" s="16" t="s">
        <v>556</v>
      </c>
      <c r="H13" s="16" t="s">
        <v>695</v>
      </c>
      <c r="I13" s="16" t="s">
        <v>697</v>
      </c>
      <c r="J13" s="16" t="s">
        <v>557</v>
      </c>
    </row>
    <row r="14" ht="21" customHeight="1" spans="1:10">
      <c r="A14" s="15" t="s">
        <v>550</v>
      </c>
      <c r="B14" s="16" t="s">
        <v>551</v>
      </c>
      <c r="C14" s="16" t="s">
        <v>552</v>
      </c>
      <c r="D14" s="16" t="s">
        <v>553</v>
      </c>
      <c r="E14" s="16" t="s">
        <v>554</v>
      </c>
      <c r="F14" s="16" t="s">
        <v>555</v>
      </c>
      <c r="G14" s="16"/>
      <c r="H14" s="16"/>
      <c r="I14" s="16"/>
      <c r="J14" s="16"/>
    </row>
    <row r="15" ht="21" customHeight="1" spans="1:10">
      <c r="A15" s="16" t="s">
        <v>708</v>
      </c>
      <c r="B15" s="16" t="s">
        <v>709</v>
      </c>
      <c r="C15" s="16" t="s">
        <v>736</v>
      </c>
      <c r="D15" s="16" t="s">
        <v>715</v>
      </c>
      <c r="E15" s="16">
        <v>16</v>
      </c>
      <c r="F15" s="16" t="s">
        <v>712</v>
      </c>
      <c r="G15" s="16">
        <v>16</v>
      </c>
      <c r="H15" s="16">
        <v>10</v>
      </c>
      <c r="I15" s="16">
        <v>10</v>
      </c>
      <c r="J15" s="16"/>
    </row>
    <row r="16" ht="21" customHeight="1" spans="1:10">
      <c r="A16" s="16" t="s">
        <v>708</v>
      </c>
      <c r="B16" s="16" t="s">
        <v>713</v>
      </c>
      <c r="C16" s="16" t="s">
        <v>737</v>
      </c>
      <c r="D16" s="16" t="s">
        <v>715</v>
      </c>
      <c r="E16" s="16">
        <v>100</v>
      </c>
      <c r="F16" s="16" t="s">
        <v>716</v>
      </c>
      <c r="G16" s="16">
        <v>100</v>
      </c>
      <c r="H16" s="16">
        <v>15</v>
      </c>
      <c r="I16" s="16">
        <v>15</v>
      </c>
      <c r="J16" s="16"/>
    </row>
    <row r="17" ht="21" customHeight="1" spans="1:10">
      <c r="A17" s="16" t="s">
        <v>708</v>
      </c>
      <c r="B17" s="16" t="s">
        <v>738</v>
      </c>
      <c r="C17" s="16" t="s">
        <v>739</v>
      </c>
      <c r="D17" s="16" t="s">
        <v>715</v>
      </c>
      <c r="E17" s="20">
        <v>650</v>
      </c>
      <c r="F17" s="16" t="s">
        <v>740</v>
      </c>
      <c r="G17" s="16">
        <v>100</v>
      </c>
      <c r="H17" s="16">
        <v>12.5</v>
      </c>
      <c r="I17" s="16">
        <f>H17*G17/100</f>
        <v>12.5</v>
      </c>
      <c r="J17" s="16"/>
    </row>
    <row r="18" ht="21" customHeight="1" spans="1:10">
      <c r="A18" s="16" t="s">
        <v>708</v>
      </c>
      <c r="B18" s="16" t="s">
        <v>738</v>
      </c>
      <c r="C18" s="16" t="s">
        <v>741</v>
      </c>
      <c r="D18" s="16" t="s">
        <v>715</v>
      </c>
      <c r="E18" s="20">
        <v>850</v>
      </c>
      <c r="F18" s="16" t="s">
        <v>740</v>
      </c>
      <c r="G18" s="16">
        <v>100</v>
      </c>
      <c r="H18" s="16">
        <v>12.5</v>
      </c>
      <c r="I18" s="16">
        <v>12.5</v>
      </c>
      <c r="J18" s="16"/>
    </row>
    <row r="19" ht="21" customHeight="1" spans="1:10">
      <c r="A19" s="16" t="s">
        <v>719</v>
      </c>
      <c r="B19" s="16" t="s">
        <v>720</v>
      </c>
      <c r="C19" s="16" t="s">
        <v>742</v>
      </c>
      <c r="D19" s="16" t="s">
        <v>711</v>
      </c>
      <c r="E19" s="16">
        <v>100</v>
      </c>
      <c r="F19" s="16" t="s">
        <v>716</v>
      </c>
      <c r="G19" s="16">
        <v>100</v>
      </c>
      <c r="H19" s="16">
        <v>25</v>
      </c>
      <c r="I19" s="16">
        <f>H19*G19/100</f>
        <v>25</v>
      </c>
      <c r="J19" s="16"/>
    </row>
    <row r="20" ht="21" customHeight="1" spans="1:10">
      <c r="A20" s="16" t="s">
        <v>723</v>
      </c>
      <c r="B20" s="16" t="s">
        <v>679</v>
      </c>
      <c r="C20" s="16" t="s">
        <v>679</v>
      </c>
      <c r="D20" s="16" t="s">
        <v>711</v>
      </c>
      <c r="E20" s="16">
        <v>90</v>
      </c>
      <c r="F20" s="16" t="s">
        <v>716</v>
      </c>
      <c r="G20" s="16">
        <v>86</v>
      </c>
      <c r="H20" s="16">
        <v>25</v>
      </c>
      <c r="I20" s="16">
        <f>H20*G20/100</f>
        <v>21.5</v>
      </c>
      <c r="J20" s="16" t="s">
        <v>743</v>
      </c>
    </row>
    <row r="21" ht="21" customHeight="1" spans="1:10">
      <c r="A21" s="15"/>
      <c r="B21" s="16"/>
      <c r="C21" s="16"/>
      <c r="D21" s="16"/>
      <c r="E21" s="19"/>
      <c r="F21" s="16"/>
      <c r="G21" s="19"/>
      <c r="H21" s="19"/>
      <c r="I21" s="19"/>
      <c r="J21" s="16"/>
    </row>
    <row r="22" ht="21" customHeight="1" spans="1:10">
      <c r="A22" s="15" t="s">
        <v>724</v>
      </c>
      <c r="B22" s="16"/>
      <c r="C22" s="16"/>
      <c r="D22" s="16"/>
      <c r="E22" s="16"/>
      <c r="F22" s="16"/>
      <c r="G22" s="16"/>
      <c r="H22" s="16"/>
      <c r="I22" s="16"/>
      <c r="J22" s="16"/>
    </row>
    <row r="23" ht="21" customHeight="1" spans="1:10">
      <c r="A23" s="15"/>
      <c r="B23" s="16"/>
      <c r="C23" s="16"/>
      <c r="D23" s="16"/>
      <c r="E23" s="16"/>
      <c r="F23" s="16"/>
      <c r="G23" s="16"/>
      <c r="H23" s="16"/>
      <c r="I23" s="16"/>
      <c r="J23" s="16"/>
    </row>
    <row r="24" ht="21" customHeight="1" spans="1:10">
      <c r="A24" s="15"/>
      <c r="B24" s="16"/>
      <c r="C24" s="16"/>
      <c r="D24" s="16"/>
      <c r="E24" s="16"/>
      <c r="F24" s="16"/>
      <c r="G24" s="16"/>
      <c r="H24" s="16"/>
      <c r="I24" s="16"/>
      <c r="J24" s="16"/>
    </row>
    <row r="25" ht="21" customHeight="1" spans="1:10">
      <c r="A25" s="15" t="s">
        <v>725</v>
      </c>
      <c r="B25" s="16"/>
      <c r="C25" s="16"/>
      <c r="D25" s="16"/>
      <c r="E25" s="16"/>
      <c r="F25" s="16"/>
      <c r="G25" s="16"/>
      <c r="H25" s="16" t="s">
        <v>726</v>
      </c>
      <c r="I25" s="19">
        <f>I15+I17+I19+I20+I16</f>
        <v>84</v>
      </c>
      <c r="J25" s="16" t="s">
        <v>727</v>
      </c>
    </row>
  </sheetData>
  <mergeCells count="25">
    <mergeCell ref="A3:B3"/>
    <mergeCell ref="C3:J3"/>
    <mergeCell ref="A4:B4"/>
    <mergeCell ref="C4:E4"/>
    <mergeCell ref="G4:J4"/>
    <mergeCell ref="I5:J5"/>
    <mergeCell ref="I6:J6"/>
    <mergeCell ref="I7:J7"/>
    <mergeCell ref="I8:J8"/>
    <mergeCell ref="I9:J9"/>
    <mergeCell ref="B10:E10"/>
    <mergeCell ref="F10:J10"/>
    <mergeCell ref="A13:C13"/>
    <mergeCell ref="D13:F13"/>
    <mergeCell ref="A25:G25"/>
    <mergeCell ref="A10:A12"/>
    <mergeCell ref="G13:G14"/>
    <mergeCell ref="H13:H14"/>
    <mergeCell ref="I13:I14"/>
    <mergeCell ref="J13:J14"/>
    <mergeCell ref="A5:B9"/>
    <mergeCell ref="B11:E12"/>
    <mergeCell ref="F11:J12"/>
    <mergeCell ref="A22:C24"/>
    <mergeCell ref="D22:J24"/>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5"/>
  <sheetViews>
    <sheetView workbookViewId="0">
      <selection activeCell="A1" sqref="$A1:$XFD65536"/>
    </sheetView>
  </sheetViews>
  <sheetFormatPr defaultColWidth="9.13888888888889" defaultRowHeight="13.2"/>
  <cols>
    <col min="1" max="2" width="15.9722222222222" style="10" customWidth="1"/>
    <col min="3" max="3" width="21.5277777777778" style="10" customWidth="1"/>
    <col min="4" max="9" width="15.9722222222222" style="10" customWidth="1"/>
    <col min="10" max="10" width="27.5185185185185" style="10" customWidth="1"/>
    <col min="11" max="16384" width="9.13888888888889" style="10"/>
  </cols>
  <sheetData>
    <row r="1" ht="27.75" customHeight="1" spans="1:10">
      <c r="A1" s="11"/>
      <c r="B1" s="11"/>
      <c r="C1" s="11"/>
      <c r="D1" s="11"/>
      <c r="E1" s="12" t="s">
        <v>684</v>
      </c>
      <c r="F1" s="11"/>
      <c r="G1" s="11"/>
      <c r="H1" s="11"/>
      <c r="I1" s="11"/>
      <c r="J1" s="11"/>
    </row>
    <row r="2" ht="15" customHeight="1" spans="1:10">
      <c r="A2" s="13" t="s">
        <v>2</v>
      </c>
      <c r="B2" s="14"/>
      <c r="C2" s="14"/>
      <c r="D2" s="14"/>
      <c r="E2" s="14"/>
      <c r="F2" s="14"/>
      <c r="G2" s="14"/>
      <c r="H2" s="14"/>
      <c r="I2" s="14"/>
      <c r="J2" s="21" t="s">
        <v>744</v>
      </c>
    </row>
    <row r="3" ht="21" customHeight="1" spans="1:10">
      <c r="A3" s="15" t="s">
        <v>686</v>
      </c>
      <c r="B3" s="16"/>
      <c r="C3" s="16" t="s">
        <v>745</v>
      </c>
      <c r="D3" s="16"/>
      <c r="E3" s="16"/>
      <c r="F3" s="16"/>
      <c r="G3" s="16"/>
      <c r="H3" s="16"/>
      <c r="I3" s="16"/>
      <c r="J3" s="16"/>
    </row>
    <row r="4" ht="21" customHeight="1" spans="1:10">
      <c r="A4" s="15" t="s">
        <v>688</v>
      </c>
      <c r="B4" s="16"/>
      <c r="C4" s="16" t="s">
        <v>689</v>
      </c>
      <c r="D4" s="16"/>
      <c r="E4" s="16"/>
      <c r="F4" s="16" t="s">
        <v>690</v>
      </c>
      <c r="G4" s="16" t="s">
        <v>689</v>
      </c>
      <c r="H4" s="16"/>
      <c r="I4" s="16"/>
      <c r="J4" s="16"/>
    </row>
    <row r="5" ht="21" customHeight="1" spans="1:10">
      <c r="A5" s="17" t="s">
        <v>691</v>
      </c>
      <c r="B5" s="18"/>
      <c r="C5" s="16"/>
      <c r="D5" s="16" t="s">
        <v>692</v>
      </c>
      <c r="E5" s="16" t="s">
        <v>693</v>
      </c>
      <c r="F5" s="16" t="s">
        <v>694</v>
      </c>
      <c r="G5" s="16" t="s">
        <v>695</v>
      </c>
      <c r="H5" s="16" t="s">
        <v>696</v>
      </c>
      <c r="I5" s="16" t="s">
        <v>697</v>
      </c>
      <c r="J5" s="16"/>
    </row>
    <row r="6" ht="21" customHeight="1" spans="1:10">
      <c r="A6" s="17"/>
      <c r="B6" s="18"/>
      <c r="C6" s="16" t="s">
        <v>698</v>
      </c>
      <c r="D6" s="19">
        <v>1380</v>
      </c>
      <c r="E6" s="19">
        <v>3423.12</v>
      </c>
      <c r="F6" s="19">
        <v>3555.75</v>
      </c>
      <c r="G6" s="19">
        <v>100</v>
      </c>
      <c r="H6" s="19">
        <f>F6/E6</f>
        <v>1.03874535511463</v>
      </c>
      <c r="I6" s="19">
        <v>100</v>
      </c>
      <c r="J6" s="16"/>
    </row>
    <row r="7" ht="21" customHeight="1" spans="1:10">
      <c r="A7" s="17"/>
      <c r="B7" s="18"/>
      <c r="C7" s="16" t="s">
        <v>699</v>
      </c>
      <c r="D7" s="19">
        <v>1380</v>
      </c>
      <c r="E7" s="19">
        <v>3423.12</v>
      </c>
      <c r="F7" s="19">
        <v>3555.75</v>
      </c>
      <c r="G7" s="19">
        <v>100</v>
      </c>
      <c r="H7" s="19">
        <f>F7/E7</f>
        <v>1.03874535511463</v>
      </c>
      <c r="I7" s="16" t="s">
        <v>456</v>
      </c>
      <c r="J7" s="16"/>
    </row>
    <row r="8" ht="21" customHeight="1" spans="1:10">
      <c r="A8" s="17"/>
      <c r="B8" s="18"/>
      <c r="C8" s="16" t="s">
        <v>700</v>
      </c>
      <c r="D8" s="19">
        <v>0</v>
      </c>
      <c r="E8" s="19"/>
      <c r="F8" s="19"/>
      <c r="G8" s="19"/>
      <c r="H8" s="19"/>
      <c r="I8" s="16" t="s">
        <v>456</v>
      </c>
      <c r="J8" s="16"/>
    </row>
    <row r="9" ht="21" customHeight="1" spans="1:10">
      <c r="A9" s="17"/>
      <c r="B9" s="18"/>
      <c r="C9" s="16" t="s">
        <v>701</v>
      </c>
      <c r="D9" s="19"/>
      <c r="E9" s="19"/>
      <c r="F9" s="19"/>
      <c r="G9" s="19"/>
      <c r="H9" s="19"/>
      <c r="I9" s="16" t="s">
        <v>456</v>
      </c>
      <c r="J9" s="16"/>
    </row>
    <row r="10" ht="21" customHeight="1" spans="1:10">
      <c r="A10" s="17" t="s">
        <v>702</v>
      </c>
      <c r="B10" s="16" t="s">
        <v>703</v>
      </c>
      <c r="C10" s="16"/>
      <c r="D10" s="16"/>
      <c r="E10" s="16"/>
      <c r="F10" s="16" t="s">
        <v>527</v>
      </c>
      <c r="G10" s="16"/>
      <c r="H10" s="16"/>
      <c r="I10" s="16"/>
      <c r="J10" s="16"/>
    </row>
    <row r="11" ht="21" customHeight="1" spans="1:10">
      <c r="A11" s="17"/>
      <c r="B11" s="16" t="s">
        <v>746</v>
      </c>
      <c r="C11" s="16"/>
      <c r="D11" s="16"/>
      <c r="E11" s="16"/>
      <c r="F11" s="16" t="s">
        <v>735</v>
      </c>
      <c r="G11" s="16"/>
      <c r="H11" s="16"/>
      <c r="I11" s="16"/>
      <c r="J11" s="16"/>
    </row>
    <row r="12" ht="21" customHeight="1" spans="1:10">
      <c r="A12" s="17"/>
      <c r="B12" s="16"/>
      <c r="C12" s="16"/>
      <c r="D12" s="16"/>
      <c r="E12" s="16"/>
      <c r="F12" s="16"/>
      <c r="G12" s="16"/>
      <c r="H12" s="16"/>
      <c r="I12" s="16"/>
      <c r="J12" s="16"/>
    </row>
    <row r="13" ht="21" customHeight="1" spans="1:10">
      <c r="A13" s="15" t="s">
        <v>706</v>
      </c>
      <c r="B13" s="16"/>
      <c r="C13" s="16"/>
      <c r="D13" s="16" t="s">
        <v>707</v>
      </c>
      <c r="E13" s="16"/>
      <c r="F13" s="16"/>
      <c r="G13" s="16" t="s">
        <v>556</v>
      </c>
      <c r="H13" s="16" t="s">
        <v>695</v>
      </c>
      <c r="I13" s="16" t="s">
        <v>697</v>
      </c>
      <c r="J13" s="16" t="s">
        <v>557</v>
      </c>
    </row>
    <row r="14" ht="21" customHeight="1" spans="1:10">
      <c r="A14" s="15" t="s">
        <v>550</v>
      </c>
      <c r="B14" s="16" t="s">
        <v>551</v>
      </c>
      <c r="C14" s="16" t="s">
        <v>552</v>
      </c>
      <c r="D14" s="16" t="s">
        <v>553</v>
      </c>
      <c r="E14" s="16" t="s">
        <v>554</v>
      </c>
      <c r="F14" s="16" t="s">
        <v>555</v>
      </c>
      <c r="G14" s="16"/>
      <c r="H14" s="16"/>
      <c r="I14" s="16"/>
      <c r="J14" s="16"/>
    </row>
    <row r="15" ht="21" customHeight="1" spans="1:10">
      <c r="A15" s="16" t="s">
        <v>708</v>
      </c>
      <c r="B15" s="16" t="s">
        <v>709</v>
      </c>
      <c r="C15" s="16" t="s">
        <v>736</v>
      </c>
      <c r="D15" s="16" t="s">
        <v>715</v>
      </c>
      <c r="E15" s="16">
        <v>16</v>
      </c>
      <c r="F15" s="16" t="s">
        <v>712</v>
      </c>
      <c r="G15" s="16">
        <v>16</v>
      </c>
      <c r="H15" s="16">
        <v>10</v>
      </c>
      <c r="I15" s="16">
        <v>10</v>
      </c>
      <c r="J15" s="16"/>
    </row>
    <row r="16" ht="21" customHeight="1" spans="1:10">
      <c r="A16" s="16" t="s">
        <v>708</v>
      </c>
      <c r="B16" s="16" t="s">
        <v>713</v>
      </c>
      <c r="C16" s="16" t="s">
        <v>737</v>
      </c>
      <c r="D16" s="16" t="s">
        <v>715</v>
      </c>
      <c r="E16" s="16">
        <v>100</v>
      </c>
      <c r="F16" s="16" t="s">
        <v>716</v>
      </c>
      <c r="G16" s="16">
        <v>100</v>
      </c>
      <c r="H16" s="16">
        <v>15</v>
      </c>
      <c r="I16" s="16">
        <v>15</v>
      </c>
      <c r="J16" s="16"/>
    </row>
    <row r="17" ht="21" customHeight="1" spans="1:10">
      <c r="A17" s="16" t="s">
        <v>708</v>
      </c>
      <c r="B17" s="16" t="s">
        <v>738</v>
      </c>
      <c r="C17" s="16" t="s">
        <v>738</v>
      </c>
      <c r="D17" s="16" t="s">
        <v>715</v>
      </c>
      <c r="E17" s="20">
        <v>4</v>
      </c>
      <c r="F17" s="16" t="s">
        <v>747</v>
      </c>
      <c r="G17" s="16">
        <v>100</v>
      </c>
      <c r="H17" s="16">
        <v>12.5</v>
      </c>
      <c r="I17" s="16">
        <f>H17*G17/100</f>
        <v>12.5</v>
      </c>
      <c r="J17" s="16"/>
    </row>
    <row r="18" ht="21" customHeight="1" spans="1:10">
      <c r="A18" s="16"/>
      <c r="B18" s="16" t="s">
        <v>738</v>
      </c>
      <c r="C18" s="16" t="s">
        <v>738</v>
      </c>
      <c r="D18" s="16" t="s">
        <v>715</v>
      </c>
      <c r="E18" s="20">
        <v>200</v>
      </c>
      <c r="F18" s="16" t="s">
        <v>748</v>
      </c>
      <c r="G18" s="16">
        <v>100</v>
      </c>
      <c r="H18" s="16">
        <v>12.5</v>
      </c>
      <c r="I18" s="16">
        <v>12.5</v>
      </c>
      <c r="J18" s="16"/>
    </row>
    <row r="19" ht="21" customHeight="1" spans="1:10">
      <c r="A19" s="16" t="s">
        <v>719</v>
      </c>
      <c r="B19" s="16" t="s">
        <v>720</v>
      </c>
      <c r="C19" s="16" t="s">
        <v>749</v>
      </c>
      <c r="D19" s="16" t="s">
        <v>711</v>
      </c>
      <c r="E19" s="16" t="s">
        <v>750</v>
      </c>
      <c r="F19" s="16" t="s">
        <v>751</v>
      </c>
      <c r="G19" s="16">
        <v>100</v>
      </c>
      <c r="H19" s="16">
        <v>25</v>
      </c>
      <c r="I19" s="16">
        <f>H19*G19/100</f>
        <v>25</v>
      </c>
      <c r="J19" s="16"/>
    </row>
    <row r="20" ht="21" customHeight="1" spans="1:10">
      <c r="A20" s="16" t="s">
        <v>723</v>
      </c>
      <c r="B20" s="16" t="s">
        <v>679</v>
      </c>
      <c r="C20" s="16" t="s">
        <v>679</v>
      </c>
      <c r="D20" s="16" t="s">
        <v>711</v>
      </c>
      <c r="E20" s="16">
        <v>95</v>
      </c>
      <c r="F20" s="16" t="s">
        <v>716</v>
      </c>
      <c r="G20" s="16">
        <v>82</v>
      </c>
      <c r="H20" s="16">
        <v>25</v>
      </c>
      <c r="I20" s="16">
        <f>H20*G20/100</f>
        <v>20.5</v>
      </c>
      <c r="J20" s="16" t="s">
        <v>752</v>
      </c>
    </row>
    <row r="21" ht="21" customHeight="1" spans="1:10">
      <c r="A21" s="15"/>
      <c r="B21" s="16"/>
      <c r="C21" s="16"/>
      <c r="D21" s="16"/>
      <c r="E21" s="19"/>
      <c r="F21" s="16"/>
      <c r="G21" s="19"/>
      <c r="H21" s="19"/>
      <c r="I21" s="19"/>
      <c r="J21" s="16"/>
    </row>
    <row r="22" ht="21" customHeight="1" spans="1:10">
      <c r="A22" s="15" t="s">
        <v>724</v>
      </c>
      <c r="B22" s="16"/>
      <c r="C22" s="16"/>
      <c r="D22" s="16"/>
      <c r="E22" s="16"/>
      <c r="F22" s="16"/>
      <c r="G22" s="16"/>
      <c r="H22" s="16"/>
      <c r="I22" s="16"/>
      <c r="J22" s="16"/>
    </row>
    <row r="23" ht="21" customHeight="1" spans="1:10">
      <c r="A23" s="15"/>
      <c r="B23" s="16"/>
      <c r="C23" s="16"/>
      <c r="D23" s="16"/>
      <c r="E23" s="16"/>
      <c r="F23" s="16"/>
      <c r="G23" s="16"/>
      <c r="H23" s="16"/>
      <c r="I23" s="16"/>
      <c r="J23" s="16"/>
    </row>
    <row r="24" ht="21" customHeight="1" spans="1:10">
      <c r="A24" s="15"/>
      <c r="B24" s="16"/>
      <c r="C24" s="16"/>
      <c r="D24" s="16"/>
      <c r="E24" s="16"/>
      <c r="F24" s="16"/>
      <c r="G24" s="16"/>
      <c r="H24" s="16"/>
      <c r="I24" s="16"/>
      <c r="J24" s="16"/>
    </row>
    <row r="25" ht="21" customHeight="1" spans="1:10">
      <c r="A25" s="15" t="s">
        <v>725</v>
      </c>
      <c r="B25" s="16"/>
      <c r="C25" s="16"/>
      <c r="D25" s="16"/>
      <c r="E25" s="16"/>
      <c r="F25" s="16"/>
      <c r="G25" s="16"/>
      <c r="H25" s="16" t="s">
        <v>726</v>
      </c>
      <c r="I25" s="19">
        <f>I15+I17+I19+I20+I16</f>
        <v>83</v>
      </c>
      <c r="J25" s="16" t="s">
        <v>727</v>
      </c>
    </row>
  </sheetData>
  <mergeCells count="25">
    <mergeCell ref="A3:B3"/>
    <mergeCell ref="C3:J3"/>
    <mergeCell ref="A4:B4"/>
    <mergeCell ref="C4:E4"/>
    <mergeCell ref="G4:J4"/>
    <mergeCell ref="I5:J5"/>
    <mergeCell ref="I6:J6"/>
    <mergeCell ref="I7:J7"/>
    <mergeCell ref="I8:J8"/>
    <mergeCell ref="I9:J9"/>
    <mergeCell ref="B10:E10"/>
    <mergeCell ref="F10:J10"/>
    <mergeCell ref="A13:C13"/>
    <mergeCell ref="D13:F13"/>
    <mergeCell ref="A25:G25"/>
    <mergeCell ref="A10:A12"/>
    <mergeCell ref="G13:G14"/>
    <mergeCell ref="H13:H14"/>
    <mergeCell ref="I13:I14"/>
    <mergeCell ref="J13:J14"/>
    <mergeCell ref="A5:B9"/>
    <mergeCell ref="B11:E12"/>
    <mergeCell ref="F11:J12"/>
    <mergeCell ref="A22:C24"/>
    <mergeCell ref="D22:J24"/>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3"/>
  <sheetViews>
    <sheetView workbookViewId="0">
      <selection activeCell="B17" sqref="B17"/>
    </sheetView>
  </sheetViews>
  <sheetFormatPr defaultColWidth="9.13888888888889" defaultRowHeight="13.2"/>
  <cols>
    <col min="1" max="2" width="15.9722222222222" style="10" customWidth="1"/>
    <col min="3" max="3" width="21.5277777777778" style="10" customWidth="1"/>
    <col min="4" max="9" width="15.9722222222222" style="10" customWidth="1"/>
    <col min="10" max="10" width="27.5185185185185" style="10" customWidth="1"/>
    <col min="11" max="16384" width="9.13888888888889" style="10"/>
  </cols>
  <sheetData>
    <row r="1" ht="27.75" customHeight="1" spans="1:10">
      <c r="A1" s="11"/>
      <c r="B1" s="11"/>
      <c r="C1" s="11"/>
      <c r="D1" s="11"/>
      <c r="E1" s="12" t="s">
        <v>684</v>
      </c>
      <c r="F1" s="11"/>
      <c r="G1" s="11"/>
      <c r="H1" s="11"/>
      <c r="I1" s="11"/>
      <c r="J1" s="11"/>
    </row>
    <row r="2" ht="15" customHeight="1" spans="1:10">
      <c r="A2" s="13" t="s">
        <v>2</v>
      </c>
      <c r="B2" s="14"/>
      <c r="C2" s="14"/>
      <c r="D2" s="14"/>
      <c r="E2" s="14"/>
      <c r="F2" s="14"/>
      <c r="G2" s="14"/>
      <c r="H2" s="14"/>
      <c r="I2" s="14"/>
      <c r="J2" s="21" t="s">
        <v>753</v>
      </c>
    </row>
    <row r="3" ht="21" customHeight="1" spans="1:10">
      <c r="A3" s="15" t="s">
        <v>686</v>
      </c>
      <c r="B3" s="16"/>
      <c r="C3" s="16" t="s">
        <v>754</v>
      </c>
      <c r="D3" s="16"/>
      <c r="E3" s="16"/>
      <c r="F3" s="16"/>
      <c r="G3" s="16"/>
      <c r="H3" s="16"/>
      <c r="I3" s="16"/>
      <c r="J3" s="16"/>
    </row>
    <row r="4" ht="21" customHeight="1" spans="1:10">
      <c r="A4" s="15" t="s">
        <v>688</v>
      </c>
      <c r="B4" s="16"/>
      <c r="C4" s="16" t="s">
        <v>689</v>
      </c>
      <c r="D4" s="16"/>
      <c r="E4" s="16"/>
      <c r="F4" s="16" t="s">
        <v>690</v>
      </c>
      <c r="G4" s="16" t="s">
        <v>689</v>
      </c>
      <c r="H4" s="16"/>
      <c r="I4" s="16"/>
      <c r="J4" s="16"/>
    </row>
    <row r="5" ht="21" customHeight="1" spans="1:10">
      <c r="A5" s="17" t="s">
        <v>691</v>
      </c>
      <c r="B5" s="18"/>
      <c r="C5" s="16"/>
      <c r="D5" s="16" t="s">
        <v>692</v>
      </c>
      <c r="E5" s="16" t="s">
        <v>693</v>
      </c>
      <c r="F5" s="16" t="s">
        <v>694</v>
      </c>
      <c r="G5" s="16" t="s">
        <v>695</v>
      </c>
      <c r="H5" s="16" t="s">
        <v>696</v>
      </c>
      <c r="I5" s="16" t="s">
        <v>697</v>
      </c>
      <c r="J5" s="16"/>
    </row>
    <row r="6" ht="21" customHeight="1" spans="1:10">
      <c r="A6" s="17"/>
      <c r="B6" s="18"/>
      <c r="C6" s="16" t="s">
        <v>698</v>
      </c>
      <c r="D6" s="19">
        <v>117</v>
      </c>
      <c r="E6" s="19">
        <v>1217.54</v>
      </c>
      <c r="F6" s="19">
        <v>2123.8</v>
      </c>
      <c r="G6" s="19">
        <v>100</v>
      </c>
      <c r="H6" s="19">
        <f>F6/E6</f>
        <v>1.74433694170212</v>
      </c>
      <c r="I6" s="19">
        <v>100</v>
      </c>
      <c r="J6" s="16"/>
    </row>
    <row r="7" ht="21" customHeight="1" spans="1:10">
      <c r="A7" s="17"/>
      <c r="B7" s="18"/>
      <c r="C7" s="16" t="s">
        <v>699</v>
      </c>
      <c r="D7" s="19">
        <v>117</v>
      </c>
      <c r="E7" s="19">
        <v>1217.54</v>
      </c>
      <c r="F7" s="19">
        <v>2123.8</v>
      </c>
      <c r="G7" s="19">
        <v>100</v>
      </c>
      <c r="H7" s="19">
        <f>F7/E7</f>
        <v>1.74433694170212</v>
      </c>
      <c r="I7" s="16" t="s">
        <v>456</v>
      </c>
      <c r="J7" s="16"/>
    </row>
    <row r="8" ht="21" customHeight="1" spans="1:10">
      <c r="A8" s="17"/>
      <c r="B8" s="18"/>
      <c r="C8" s="16" t="s">
        <v>700</v>
      </c>
      <c r="D8" s="19">
        <v>0</v>
      </c>
      <c r="E8" s="19"/>
      <c r="F8" s="19"/>
      <c r="G8" s="19"/>
      <c r="H8" s="19"/>
      <c r="I8" s="16" t="s">
        <v>456</v>
      </c>
      <c r="J8" s="16"/>
    </row>
    <row r="9" ht="21" customHeight="1" spans="1:10">
      <c r="A9" s="17"/>
      <c r="B9" s="18"/>
      <c r="C9" s="16" t="s">
        <v>701</v>
      </c>
      <c r="D9" s="19"/>
      <c r="E9" s="19"/>
      <c r="F9" s="19"/>
      <c r="G9" s="19"/>
      <c r="H9" s="19"/>
      <c r="I9" s="16" t="s">
        <v>456</v>
      </c>
      <c r="J9" s="16"/>
    </row>
    <row r="10" ht="21" customHeight="1" spans="1:10">
      <c r="A10" s="17" t="s">
        <v>702</v>
      </c>
      <c r="B10" s="16" t="s">
        <v>703</v>
      </c>
      <c r="C10" s="16"/>
      <c r="D10" s="16"/>
      <c r="E10" s="16"/>
      <c r="F10" s="16" t="s">
        <v>527</v>
      </c>
      <c r="G10" s="16"/>
      <c r="H10" s="16"/>
      <c r="I10" s="16"/>
      <c r="J10" s="16"/>
    </row>
    <row r="11" ht="21" customHeight="1" spans="1:10">
      <c r="A11" s="17"/>
      <c r="B11" s="16" t="s">
        <v>755</v>
      </c>
      <c r="C11" s="16"/>
      <c r="D11" s="16"/>
      <c r="E11" s="16"/>
      <c r="F11" s="16" t="s">
        <v>731</v>
      </c>
      <c r="G11" s="16"/>
      <c r="H11" s="16"/>
      <c r="I11" s="16"/>
      <c r="J11" s="16"/>
    </row>
    <row r="12" ht="21" customHeight="1" spans="1:10">
      <c r="A12" s="17"/>
      <c r="B12" s="16"/>
      <c r="C12" s="16"/>
      <c r="D12" s="16"/>
      <c r="E12" s="16"/>
      <c r="F12" s="16"/>
      <c r="G12" s="16"/>
      <c r="H12" s="16"/>
      <c r="I12" s="16"/>
      <c r="J12" s="16"/>
    </row>
    <row r="13" ht="21" customHeight="1" spans="1:10">
      <c r="A13" s="15" t="s">
        <v>706</v>
      </c>
      <c r="B13" s="16"/>
      <c r="C13" s="16"/>
      <c r="D13" s="16" t="s">
        <v>707</v>
      </c>
      <c r="E13" s="16"/>
      <c r="F13" s="16"/>
      <c r="G13" s="16" t="s">
        <v>556</v>
      </c>
      <c r="H13" s="16" t="s">
        <v>695</v>
      </c>
      <c r="I13" s="16" t="s">
        <v>697</v>
      </c>
      <c r="J13" s="16" t="s">
        <v>557</v>
      </c>
    </row>
    <row r="14" ht="21" customHeight="1" spans="1:10">
      <c r="A14" s="15" t="s">
        <v>550</v>
      </c>
      <c r="B14" s="16" t="s">
        <v>551</v>
      </c>
      <c r="C14" s="16" t="s">
        <v>552</v>
      </c>
      <c r="D14" s="16" t="s">
        <v>553</v>
      </c>
      <c r="E14" s="16" t="s">
        <v>554</v>
      </c>
      <c r="F14" s="16" t="s">
        <v>555</v>
      </c>
      <c r="G14" s="16"/>
      <c r="H14" s="16"/>
      <c r="I14" s="16"/>
      <c r="J14" s="16"/>
    </row>
    <row r="15" ht="21" customHeight="1" spans="1:10">
      <c r="A15" s="16" t="s">
        <v>709</v>
      </c>
      <c r="B15" s="16" t="s">
        <v>737</v>
      </c>
      <c r="C15" s="16" t="s">
        <v>715</v>
      </c>
      <c r="D15" s="16">
        <v>100</v>
      </c>
      <c r="E15" s="16" t="s">
        <v>716</v>
      </c>
      <c r="F15" s="16">
        <v>100</v>
      </c>
      <c r="G15" s="16">
        <v>25</v>
      </c>
      <c r="H15" s="16">
        <v>25</v>
      </c>
      <c r="I15" s="16">
        <f>H15</f>
        <v>25</v>
      </c>
      <c r="J15" s="16" t="s">
        <v>756</v>
      </c>
    </row>
    <row r="16" ht="21" customHeight="1" spans="1:10">
      <c r="A16" s="16" t="s">
        <v>709</v>
      </c>
      <c r="B16" s="16" t="s">
        <v>738</v>
      </c>
      <c r="C16" s="16" t="s">
        <v>715</v>
      </c>
      <c r="D16" s="20">
        <v>2000</v>
      </c>
      <c r="E16" s="16" t="s">
        <v>740</v>
      </c>
      <c r="F16" s="16">
        <v>100</v>
      </c>
      <c r="G16" s="16">
        <v>12.5</v>
      </c>
      <c r="H16" s="16">
        <v>25</v>
      </c>
      <c r="I16" s="16">
        <f>H16</f>
        <v>25</v>
      </c>
      <c r="J16" s="16"/>
    </row>
    <row r="17" ht="21" customHeight="1" spans="1:10">
      <c r="A17" s="16" t="s">
        <v>720</v>
      </c>
      <c r="B17" s="16" t="s">
        <v>757</v>
      </c>
      <c r="C17" s="16" t="s">
        <v>715</v>
      </c>
      <c r="D17" s="20" t="s">
        <v>758</v>
      </c>
      <c r="E17" s="16" t="s">
        <v>751</v>
      </c>
      <c r="F17" s="16">
        <v>100</v>
      </c>
      <c r="G17" s="16">
        <v>12.5</v>
      </c>
      <c r="H17" s="16">
        <v>25</v>
      </c>
      <c r="I17" s="16">
        <f>H17</f>
        <v>25</v>
      </c>
      <c r="J17" s="16"/>
    </row>
    <row r="18" ht="21" customHeight="1" spans="1:10">
      <c r="A18" s="16" t="s">
        <v>679</v>
      </c>
      <c r="B18" s="16" t="s">
        <v>679</v>
      </c>
      <c r="C18" s="16" t="s">
        <v>711</v>
      </c>
      <c r="D18" s="16">
        <v>85</v>
      </c>
      <c r="E18" s="16" t="s">
        <v>716</v>
      </c>
      <c r="F18" s="16">
        <v>100</v>
      </c>
      <c r="G18" s="16">
        <v>78</v>
      </c>
      <c r="H18" s="16">
        <v>25</v>
      </c>
      <c r="I18" s="16">
        <f>H18*G18/100</f>
        <v>19.5</v>
      </c>
      <c r="J18" s="16" t="s">
        <v>756</v>
      </c>
    </row>
    <row r="19" ht="21" customHeight="1" spans="1:10">
      <c r="A19" s="15"/>
      <c r="B19" s="16"/>
      <c r="C19" s="16"/>
      <c r="D19" s="16"/>
      <c r="E19" s="19"/>
      <c r="F19" s="16"/>
      <c r="G19" s="19"/>
      <c r="H19" s="19"/>
      <c r="I19" s="19"/>
      <c r="J19" s="16"/>
    </row>
    <row r="20" ht="21" customHeight="1" spans="1:10">
      <c r="A20" s="15" t="s">
        <v>724</v>
      </c>
      <c r="B20" s="16"/>
      <c r="C20" s="16"/>
      <c r="D20" s="16"/>
      <c r="E20" s="16"/>
      <c r="F20" s="16"/>
      <c r="G20" s="16"/>
      <c r="H20" s="16"/>
      <c r="I20" s="16"/>
      <c r="J20" s="16"/>
    </row>
    <row r="21" ht="21" customHeight="1" spans="1:10">
      <c r="A21" s="15"/>
      <c r="B21" s="16"/>
      <c r="C21" s="16"/>
      <c r="D21" s="16"/>
      <c r="E21" s="16"/>
      <c r="F21" s="16"/>
      <c r="G21" s="16"/>
      <c r="H21" s="16"/>
      <c r="I21" s="16"/>
      <c r="J21" s="16"/>
    </row>
    <row r="22" ht="21" customHeight="1" spans="1:10">
      <c r="A22" s="15"/>
      <c r="B22" s="16"/>
      <c r="C22" s="16"/>
      <c r="D22" s="16"/>
      <c r="E22" s="16"/>
      <c r="F22" s="16"/>
      <c r="G22" s="16"/>
      <c r="H22" s="16"/>
      <c r="I22" s="16"/>
      <c r="J22" s="16"/>
    </row>
    <row r="23" ht="21" customHeight="1" spans="1:10">
      <c r="A23" s="15" t="s">
        <v>725</v>
      </c>
      <c r="B23" s="16"/>
      <c r="C23" s="16"/>
      <c r="D23" s="16"/>
      <c r="E23" s="16"/>
      <c r="F23" s="16"/>
      <c r="G23" s="16"/>
      <c r="H23" s="16" t="s">
        <v>726</v>
      </c>
      <c r="I23" s="19">
        <f>I15+I16+I17+I18</f>
        <v>94.5</v>
      </c>
      <c r="J23" s="16" t="s">
        <v>727</v>
      </c>
    </row>
  </sheetData>
  <mergeCells count="25">
    <mergeCell ref="A3:B3"/>
    <mergeCell ref="C3:J3"/>
    <mergeCell ref="A4:B4"/>
    <mergeCell ref="C4:E4"/>
    <mergeCell ref="G4:J4"/>
    <mergeCell ref="I5:J5"/>
    <mergeCell ref="I6:J6"/>
    <mergeCell ref="I7:J7"/>
    <mergeCell ref="I8:J8"/>
    <mergeCell ref="I9:J9"/>
    <mergeCell ref="B10:E10"/>
    <mergeCell ref="F10:J10"/>
    <mergeCell ref="A13:C13"/>
    <mergeCell ref="D13:F13"/>
    <mergeCell ref="A23:G23"/>
    <mergeCell ref="A10:A12"/>
    <mergeCell ref="G13:G14"/>
    <mergeCell ref="H13:H14"/>
    <mergeCell ref="I13:I14"/>
    <mergeCell ref="J13:J14"/>
    <mergeCell ref="A5:B9"/>
    <mergeCell ref="B11:E12"/>
    <mergeCell ref="F11:J12"/>
    <mergeCell ref="A20:C22"/>
    <mergeCell ref="D20:J22"/>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3"/>
  <sheetViews>
    <sheetView workbookViewId="0">
      <selection activeCell="D7" sqref="D7"/>
    </sheetView>
  </sheetViews>
  <sheetFormatPr defaultColWidth="9.13888888888889" defaultRowHeight="13.2"/>
  <cols>
    <col min="1" max="2" width="15.9722222222222" style="10" customWidth="1"/>
    <col min="3" max="3" width="21.5277777777778" style="10" customWidth="1"/>
    <col min="4" max="9" width="15.9722222222222" style="10" customWidth="1"/>
    <col min="10" max="10" width="27.5185185185185" style="10" customWidth="1"/>
    <col min="11" max="16384" width="9.13888888888889" style="10"/>
  </cols>
  <sheetData>
    <row r="1" ht="27.75" customHeight="1" spans="1:10">
      <c r="A1" s="11"/>
      <c r="B1" s="11"/>
      <c r="C1" s="11"/>
      <c r="D1" s="11"/>
      <c r="E1" s="12" t="s">
        <v>684</v>
      </c>
      <c r="F1" s="11"/>
      <c r="G1" s="11"/>
      <c r="H1" s="11"/>
      <c r="I1" s="11"/>
      <c r="J1" s="11"/>
    </row>
    <row r="2" ht="15" customHeight="1" spans="1:10">
      <c r="A2" s="13" t="s">
        <v>2</v>
      </c>
      <c r="B2" s="14"/>
      <c r="C2" s="14"/>
      <c r="D2" s="14"/>
      <c r="E2" s="14"/>
      <c r="F2" s="14"/>
      <c r="G2" s="14"/>
      <c r="H2" s="14"/>
      <c r="I2" s="14"/>
      <c r="J2" s="21" t="s">
        <v>759</v>
      </c>
    </row>
    <row r="3" ht="21" customHeight="1" spans="1:10">
      <c r="A3" s="15" t="s">
        <v>686</v>
      </c>
      <c r="B3" s="16"/>
      <c r="C3" s="16" t="s">
        <v>760</v>
      </c>
      <c r="D3" s="16"/>
      <c r="E3" s="16"/>
      <c r="F3" s="16"/>
      <c r="G3" s="16"/>
      <c r="H3" s="16"/>
      <c r="I3" s="16"/>
      <c r="J3" s="16"/>
    </row>
    <row r="4" ht="21" customHeight="1" spans="1:10">
      <c r="A4" s="15" t="s">
        <v>688</v>
      </c>
      <c r="B4" s="16"/>
      <c r="C4" s="16" t="s">
        <v>689</v>
      </c>
      <c r="D4" s="16"/>
      <c r="E4" s="16"/>
      <c r="F4" s="16" t="s">
        <v>690</v>
      </c>
      <c r="G4" s="16" t="s">
        <v>689</v>
      </c>
      <c r="H4" s="16"/>
      <c r="I4" s="16"/>
      <c r="J4" s="16"/>
    </row>
    <row r="5" ht="21" customHeight="1" spans="1:10">
      <c r="A5" s="17" t="s">
        <v>691</v>
      </c>
      <c r="B5" s="18"/>
      <c r="C5" s="16"/>
      <c r="D5" s="16" t="s">
        <v>692</v>
      </c>
      <c r="E5" s="16" t="s">
        <v>693</v>
      </c>
      <c r="F5" s="16" t="s">
        <v>694</v>
      </c>
      <c r="G5" s="16" t="s">
        <v>695</v>
      </c>
      <c r="H5" s="16" t="s">
        <v>696</v>
      </c>
      <c r="I5" s="16" t="s">
        <v>697</v>
      </c>
      <c r="J5" s="16"/>
    </row>
    <row r="6" ht="21" customHeight="1" spans="1:10">
      <c r="A6" s="17"/>
      <c r="B6" s="18"/>
      <c r="C6" s="16" t="s">
        <v>698</v>
      </c>
      <c r="D6" s="19">
        <v>56</v>
      </c>
      <c r="E6" s="19">
        <v>635.777</v>
      </c>
      <c r="F6" s="19">
        <v>569.5</v>
      </c>
      <c r="G6" s="19">
        <v>100</v>
      </c>
      <c r="H6" s="19">
        <f>F6/E6</f>
        <v>0.895754328954964</v>
      </c>
      <c r="I6" s="19">
        <v>90</v>
      </c>
      <c r="J6" s="16"/>
    </row>
    <row r="7" ht="21" customHeight="1" spans="1:10">
      <c r="A7" s="17"/>
      <c r="B7" s="18"/>
      <c r="C7" s="16" t="s">
        <v>699</v>
      </c>
      <c r="D7" s="19">
        <v>56</v>
      </c>
      <c r="E7" s="19">
        <v>635.777</v>
      </c>
      <c r="F7" s="19">
        <v>569.5</v>
      </c>
      <c r="G7" s="19">
        <v>100</v>
      </c>
      <c r="H7" s="19">
        <f>F7/E7</f>
        <v>0.895754328954964</v>
      </c>
      <c r="I7" s="16" t="s">
        <v>456</v>
      </c>
      <c r="J7" s="16"/>
    </row>
    <row r="8" ht="21" customHeight="1" spans="1:10">
      <c r="A8" s="17"/>
      <c r="B8" s="18"/>
      <c r="C8" s="16" t="s">
        <v>700</v>
      </c>
      <c r="D8" s="19">
        <v>0</v>
      </c>
      <c r="E8" s="19"/>
      <c r="F8" s="19"/>
      <c r="G8" s="19"/>
      <c r="H8" s="19"/>
      <c r="I8" s="16" t="s">
        <v>456</v>
      </c>
      <c r="J8" s="16"/>
    </row>
    <row r="9" ht="21" customHeight="1" spans="1:10">
      <c r="A9" s="17"/>
      <c r="B9" s="18"/>
      <c r="C9" s="16" t="s">
        <v>701</v>
      </c>
      <c r="D9" s="19"/>
      <c r="E9" s="19"/>
      <c r="F9" s="19"/>
      <c r="G9" s="19"/>
      <c r="H9" s="19"/>
      <c r="I9" s="16" t="s">
        <v>456</v>
      </c>
      <c r="J9" s="16"/>
    </row>
    <row r="10" ht="21" customHeight="1" spans="1:10">
      <c r="A10" s="17" t="s">
        <v>702</v>
      </c>
      <c r="B10" s="16" t="s">
        <v>703</v>
      </c>
      <c r="C10" s="16"/>
      <c r="D10" s="16"/>
      <c r="E10" s="16"/>
      <c r="F10" s="16" t="s">
        <v>527</v>
      </c>
      <c r="G10" s="16"/>
      <c r="H10" s="16"/>
      <c r="I10" s="16"/>
      <c r="J10" s="16"/>
    </row>
    <row r="11" ht="21" customHeight="1" spans="1:10">
      <c r="A11" s="17"/>
      <c r="B11" s="16" t="s">
        <v>755</v>
      </c>
      <c r="C11" s="16"/>
      <c r="D11" s="16"/>
      <c r="E11" s="16"/>
      <c r="F11" s="16" t="s">
        <v>731</v>
      </c>
      <c r="G11" s="16"/>
      <c r="H11" s="16"/>
      <c r="I11" s="16"/>
      <c r="J11" s="16"/>
    </row>
    <row r="12" ht="21" customHeight="1" spans="1:10">
      <c r="A12" s="17"/>
      <c r="B12" s="16"/>
      <c r="C12" s="16"/>
      <c r="D12" s="16"/>
      <c r="E12" s="16"/>
      <c r="F12" s="16"/>
      <c r="G12" s="16"/>
      <c r="H12" s="16"/>
      <c r="I12" s="16"/>
      <c r="J12" s="16"/>
    </row>
    <row r="13" ht="21" customHeight="1" spans="1:10">
      <c r="A13" s="15" t="s">
        <v>706</v>
      </c>
      <c r="B13" s="16"/>
      <c r="C13" s="16"/>
      <c r="D13" s="16" t="s">
        <v>707</v>
      </c>
      <c r="E13" s="16"/>
      <c r="F13" s="16"/>
      <c r="G13" s="16" t="s">
        <v>556</v>
      </c>
      <c r="H13" s="16" t="s">
        <v>695</v>
      </c>
      <c r="I13" s="16" t="s">
        <v>697</v>
      </c>
      <c r="J13" s="16" t="s">
        <v>557</v>
      </c>
    </row>
    <row r="14" ht="21" customHeight="1" spans="1:10">
      <c r="A14" s="15" t="s">
        <v>550</v>
      </c>
      <c r="B14" s="16" t="s">
        <v>551</v>
      </c>
      <c r="C14" s="16" t="s">
        <v>552</v>
      </c>
      <c r="D14" s="16" t="s">
        <v>553</v>
      </c>
      <c r="E14" s="16" t="s">
        <v>554</v>
      </c>
      <c r="F14" s="16" t="s">
        <v>555</v>
      </c>
      <c r="G14" s="16"/>
      <c r="H14" s="16"/>
      <c r="I14" s="16"/>
      <c r="J14" s="16"/>
    </row>
    <row r="15" ht="21" customHeight="1" spans="1:10">
      <c r="A15" s="16" t="s">
        <v>709</v>
      </c>
      <c r="B15" s="16" t="s">
        <v>737</v>
      </c>
      <c r="C15" s="16" t="s">
        <v>715</v>
      </c>
      <c r="D15" s="16">
        <v>100</v>
      </c>
      <c r="E15" s="16" t="s">
        <v>716</v>
      </c>
      <c r="F15" s="16">
        <v>100</v>
      </c>
      <c r="G15" s="16">
        <v>13.5</v>
      </c>
      <c r="H15" s="16">
        <v>25</v>
      </c>
      <c r="I15" s="16">
        <f>G15/H15*15</f>
        <v>8.1</v>
      </c>
      <c r="J15" s="16" t="s">
        <v>756</v>
      </c>
    </row>
    <row r="16" ht="21" customHeight="1" spans="1:10">
      <c r="A16" s="16" t="s">
        <v>709</v>
      </c>
      <c r="B16" s="16" t="s">
        <v>738</v>
      </c>
      <c r="C16" s="16" t="s">
        <v>715</v>
      </c>
      <c r="D16" s="20">
        <v>2000</v>
      </c>
      <c r="E16" s="16" t="s">
        <v>740</v>
      </c>
      <c r="F16" s="16">
        <v>100</v>
      </c>
      <c r="G16" s="16">
        <v>12.5</v>
      </c>
      <c r="H16" s="16">
        <v>25</v>
      </c>
      <c r="I16" s="16">
        <f t="shared" ref="I15:I17" si="0">H16</f>
        <v>25</v>
      </c>
      <c r="J16" s="16"/>
    </row>
    <row r="17" ht="21" customHeight="1" spans="1:10">
      <c r="A17" s="16" t="s">
        <v>720</v>
      </c>
      <c r="B17" s="16" t="s">
        <v>757</v>
      </c>
      <c r="C17" s="16" t="s">
        <v>715</v>
      </c>
      <c r="D17" s="20" t="s">
        <v>758</v>
      </c>
      <c r="E17" s="16" t="s">
        <v>751</v>
      </c>
      <c r="F17" s="16">
        <v>100</v>
      </c>
      <c r="G17" s="16">
        <v>12.5</v>
      </c>
      <c r="H17" s="16">
        <v>25</v>
      </c>
      <c r="I17" s="16">
        <f t="shared" si="0"/>
        <v>25</v>
      </c>
      <c r="J17" s="16"/>
    </row>
    <row r="18" ht="21" customHeight="1" spans="1:10">
      <c r="A18" s="16" t="s">
        <v>679</v>
      </c>
      <c r="B18" s="16" t="s">
        <v>679</v>
      </c>
      <c r="C18" s="16" t="s">
        <v>711</v>
      </c>
      <c r="D18" s="16">
        <v>85</v>
      </c>
      <c r="E18" s="16" t="s">
        <v>716</v>
      </c>
      <c r="F18" s="16">
        <v>100</v>
      </c>
      <c r="G18" s="16">
        <v>76</v>
      </c>
      <c r="H18" s="16">
        <v>25</v>
      </c>
      <c r="I18" s="16">
        <f>H18*G18/100</f>
        <v>19</v>
      </c>
      <c r="J18" s="16" t="s">
        <v>756</v>
      </c>
    </row>
    <row r="19" ht="21" customHeight="1" spans="1:10">
      <c r="A19" s="15"/>
      <c r="B19" s="16"/>
      <c r="C19" s="16"/>
      <c r="D19" s="16"/>
      <c r="E19" s="19"/>
      <c r="F19" s="16"/>
      <c r="G19" s="19"/>
      <c r="H19" s="19"/>
      <c r="I19" s="19"/>
      <c r="J19" s="16"/>
    </row>
    <row r="20" ht="21" customHeight="1" spans="1:10">
      <c r="A20" s="15" t="s">
        <v>724</v>
      </c>
      <c r="B20" s="16"/>
      <c r="C20" s="16"/>
      <c r="D20" s="16"/>
      <c r="E20" s="16"/>
      <c r="F20" s="16"/>
      <c r="G20" s="16"/>
      <c r="H20" s="16"/>
      <c r="I20" s="16"/>
      <c r="J20" s="16"/>
    </row>
    <row r="21" ht="21" customHeight="1" spans="1:10">
      <c r="A21" s="15"/>
      <c r="B21" s="16"/>
      <c r="C21" s="16"/>
      <c r="D21" s="16"/>
      <c r="E21" s="16"/>
      <c r="F21" s="16"/>
      <c r="G21" s="16"/>
      <c r="H21" s="16"/>
      <c r="I21" s="16"/>
      <c r="J21" s="16"/>
    </row>
    <row r="22" ht="21" customHeight="1" spans="1:10">
      <c r="A22" s="15"/>
      <c r="B22" s="16"/>
      <c r="C22" s="16"/>
      <c r="D22" s="16"/>
      <c r="E22" s="16"/>
      <c r="F22" s="16"/>
      <c r="G22" s="16"/>
      <c r="H22" s="16"/>
      <c r="I22" s="16"/>
      <c r="J22" s="16"/>
    </row>
    <row r="23" ht="21" customHeight="1" spans="1:10">
      <c r="A23" s="15" t="s">
        <v>725</v>
      </c>
      <c r="B23" s="16"/>
      <c r="C23" s="16"/>
      <c r="D23" s="16"/>
      <c r="E23" s="16"/>
      <c r="F23" s="16"/>
      <c r="G23" s="16"/>
      <c r="H23" s="16" t="s">
        <v>726</v>
      </c>
      <c r="I23" s="19">
        <f>I15+I16+I17+I18</f>
        <v>77.1</v>
      </c>
      <c r="J23" s="16" t="s">
        <v>727</v>
      </c>
    </row>
  </sheetData>
  <mergeCells count="25">
    <mergeCell ref="A3:B3"/>
    <mergeCell ref="C3:J3"/>
    <mergeCell ref="A4:B4"/>
    <mergeCell ref="C4:E4"/>
    <mergeCell ref="G4:J4"/>
    <mergeCell ref="I5:J5"/>
    <mergeCell ref="I6:J6"/>
    <mergeCell ref="I7:J7"/>
    <mergeCell ref="I8:J8"/>
    <mergeCell ref="I9:J9"/>
    <mergeCell ref="B10:E10"/>
    <mergeCell ref="F10:J10"/>
    <mergeCell ref="A13:C13"/>
    <mergeCell ref="D13:F13"/>
    <mergeCell ref="A23:G23"/>
    <mergeCell ref="A10:A12"/>
    <mergeCell ref="G13:G14"/>
    <mergeCell ref="H13:H14"/>
    <mergeCell ref="I13:I14"/>
    <mergeCell ref="J13:J14"/>
    <mergeCell ref="A5:B9"/>
    <mergeCell ref="B11:E12"/>
    <mergeCell ref="F11:J12"/>
    <mergeCell ref="A20:C22"/>
    <mergeCell ref="D20:J22"/>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owOutlineSymbols="0"/>
    <pageSetUpPr fitToPage="1"/>
  </sheetPr>
  <dimension ref="A1:B30"/>
  <sheetViews>
    <sheetView tabSelected="1" workbookViewId="0">
      <selection activeCell="A1" sqref="A1"/>
    </sheetView>
  </sheetViews>
  <sheetFormatPr defaultColWidth="9.13888888888889" defaultRowHeight="13.2" outlineLevelCol="1"/>
  <cols>
    <col min="1" max="1" width="38.6296296296296" customWidth="1"/>
    <col min="2" max="2" width="71.287037037037" customWidth="1"/>
  </cols>
  <sheetData>
    <row r="1" ht="27.75" customHeight="1" spans="1:2">
      <c r="A1" s="1"/>
      <c r="B1" s="2" t="s">
        <v>761</v>
      </c>
    </row>
    <row r="2" ht="15" customHeight="1" spans="1:2">
      <c r="A2" s="3"/>
      <c r="B2" s="4" t="s">
        <v>762</v>
      </c>
    </row>
    <row r="3" ht="15" customHeight="1" spans="1:2">
      <c r="A3" s="5" t="s">
        <v>2</v>
      </c>
      <c r="B3" s="6" t="s">
        <v>763</v>
      </c>
    </row>
    <row r="4" ht="15" customHeight="1" spans="1:2">
      <c r="A4" s="7" t="s">
        <v>764</v>
      </c>
      <c r="B4" s="8" t="s">
        <v>516</v>
      </c>
    </row>
    <row r="5" ht="15" customHeight="1" spans="1:2">
      <c r="A5" s="7" t="s">
        <v>765</v>
      </c>
      <c r="B5" s="8" t="s">
        <v>766</v>
      </c>
    </row>
    <row r="6" ht="15" customHeight="1" spans="1:2">
      <c r="A6" s="7" t="s">
        <v>767</v>
      </c>
      <c r="B6" s="8" t="s">
        <v>768</v>
      </c>
    </row>
    <row r="7" ht="15" customHeight="1" spans="1:2">
      <c r="A7" s="7" t="s">
        <v>769</v>
      </c>
      <c r="B7" s="8" t="s">
        <v>770</v>
      </c>
    </row>
    <row r="8" ht="15" customHeight="1" spans="1:2">
      <c r="A8" s="7" t="s">
        <v>771</v>
      </c>
      <c r="B8" s="8" t="s">
        <v>772</v>
      </c>
    </row>
    <row r="9" ht="15" customHeight="1" spans="1:2">
      <c r="A9" s="7" t="s">
        <v>773</v>
      </c>
      <c r="B9" s="8" t="s">
        <v>774</v>
      </c>
    </row>
    <row r="10" ht="15" customHeight="1" spans="1:2">
      <c r="A10" s="7" t="s">
        <v>775</v>
      </c>
      <c r="B10" s="8"/>
    </row>
    <row r="11" ht="15" customHeight="1" spans="1:2">
      <c r="A11" s="7" t="s">
        <v>776</v>
      </c>
      <c r="B11" s="8" t="s">
        <v>777</v>
      </c>
    </row>
    <row r="12" ht="15" customHeight="1" spans="1:2">
      <c r="A12" s="7" t="s">
        <v>778</v>
      </c>
      <c r="B12" s="8" t="s">
        <v>779</v>
      </c>
    </row>
    <row r="13" ht="15" customHeight="1" spans="1:2">
      <c r="A13" s="7" t="s">
        <v>780</v>
      </c>
      <c r="B13" s="8" t="s">
        <v>781</v>
      </c>
    </row>
    <row r="14" ht="15" customHeight="1" spans="1:2">
      <c r="A14" s="7" t="s">
        <v>782</v>
      </c>
      <c r="B14" s="8" t="s">
        <v>783</v>
      </c>
    </row>
    <row r="15" ht="15" customHeight="1" spans="1:2">
      <c r="A15" s="7" t="s">
        <v>784</v>
      </c>
      <c r="B15" s="8" t="s">
        <v>785</v>
      </c>
    </row>
    <row r="16" ht="15" customHeight="1" spans="1:2">
      <c r="A16" s="7" t="s">
        <v>786</v>
      </c>
      <c r="B16" s="8" t="s">
        <v>787</v>
      </c>
    </row>
    <row r="17" ht="15" customHeight="1" spans="1:2">
      <c r="A17" s="7" t="s">
        <v>788</v>
      </c>
      <c r="B17" s="8"/>
    </row>
    <row r="18" ht="15" customHeight="1" spans="1:2">
      <c r="A18" s="7" t="s">
        <v>789</v>
      </c>
      <c r="B18" s="8"/>
    </row>
    <row r="19" ht="15" customHeight="1" spans="1:2">
      <c r="A19" s="7" t="s">
        <v>790</v>
      </c>
      <c r="B19" s="8" t="s">
        <v>791</v>
      </c>
    </row>
    <row r="20" ht="15" customHeight="1" spans="1:2">
      <c r="A20" s="7" t="s">
        <v>792</v>
      </c>
      <c r="B20" s="8" t="s">
        <v>787</v>
      </c>
    </row>
    <row r="21" ht="15" customHeight="1" spans="1:2">
      <c r="A21" s="7" t="s">
        <v>793</v>
      </c>
      <c r="B21" s="8" t="s">
        <v>794</v>
      </c>
    </row>
    <row r="22" ht="15" customHeight="1" spans="1:2">
      <c r="A22" s="7" t="s">
        <v>795</v>
      </c>
      <c r="B22" s="8"/>
    </row>
    <row r="23" ht="15" customHeight="1" spans="1:2">
      <c r="A23" s="7" t="s">
        <v>796</v>
      </c>
      <c r="B23" s="8" t="s">
        <v>797</v>
      </c>
    </row>
    <row r="24" ht="15" customHeight="1" spans="1:2">
      <c r="A24" s="7" t="s">
        <v>798</v>
      </c>
      <c r="B24" s="8" t="s">
        <v>799</v>
      </c>
    </row>
    <row r="25" ht="15" customHeight="1" spans="1:2">
      <c r="A25" s="7" t="s">
        <v>800</v>
      </c>
      <c r="B25" s="8" t="s">
        <v>801</v>
      </c>
    </row>
    <row r="26" ht="15" customHeight="1" spans="1:2">
      <c r="A26" s="7" t="s">
        <v>802</v>
      </c>
      <c r="B26" s="8"/>
    </row>
    <row r="27" ht="15" customHeight="1" spans="1:2">
      <c r="A27" s="7" t="s">
        <v>803</v>
      </c>
      <c r="B27" s="8" t="s">
        <v>804</v>
      </c>
    </row>
    <row r="28" ht="15" customHeight="1" spans="1:2">
      <c r="A28" s="7" t="s">
        <v>805</v>
      </c>
      <c r="B28" s="8" t="s">
        <v>806</v>
      </c>
    </row>
    <row r="29" ht="15" customHeight="1" spans="1:2">
      <c r="A29" s="7" t="s">
        <v>807</v>
      </c>
      <c r="B29" s="8"/>
    </row>
    <row r="30" ht="15" customHeight="1" spans="1:2">
      <c r="A30" s="9"/>
      <c r="B30" s="4" t="s">
        <v>762</v>
      </c>
    </row>
  </sheetData>
  <pageMargins left="0.75" right="0.75" top="1" bottom="1" header="0.5" footer="0.5"/>
  <pageSetup paperSize="1" orientation="portrait" horizontalDpi="300" verticalDpi="3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owOutlineSymbols="0"/>
    <pageSetUpPr fitToPage="1"/>
  </sheetPr>
  <dimension ref="A1:L55"/>
  <sheetViews>
    <sheetView topLeftCell="A34" workbookViewId="0">
      <selection activeCell="D47" sqref="D47"/>
    </sheetView>
  </sheetViews>
  <sheetFormatPr defaultColWidth="9.13888888888889" defaultRowHeight="13.2"/>
  <cols>
    <col min="1" max="3" width="3.7037037037037" style="66" customWidth="1"/>
    <col min="4" max="4" width="39.3333333333333" style="66" customWidth="1"/>
    <col min="5" max="8" width="21.3888888888889" style="66" customWidth="1"/>
    <col min="9" max="9" width="20.3888888888889" style="66" customWidth="1"/>
    <col min="10" max="12" width="21.3888888888889" style="66" customWidth="1"/>
    <col min="13" max="16384" width="9.13888888888889" style="66"/>
  </cols>
  <sheetData>
    <row r="1" ht="27.75" customHeight="1" spans="1:12">
      <c r="A1" s="11"/>
      <c r="B1" s="11"/>
      <c r="C1" s="11"/>
      <c r="D1" s="11"/>
      <c r="E1" s="11"/>
      <c r="F1" s="12" t="s">
        <v>113</v>
      </c>
      <c r="G1" s="11"/>
      <c r="H1" s="11"/>
      <c r="I1" s="11"/>
      <c r="J1" s="11"/>
      <c r="K1" s="11"/>
      <c r="L1" s="11"/>
    </row>
    <row r="2" ht="15" customHeight="1" spans="1:12">
      <c r="A2" s="11"/>
      <c r="B2" s="11"/>
      <c r="C2" s="11"/>
      <c r="D2" s="11"/>
      <c r="E2" s="11"/>
      <c r="F2" s="11"/>
      <c r="G2" s="11"/>
      <c r="H2" s="11"/>
      <c r="I2" s="11"/>
      <c r="J2" s="11"/>
      <c r="K2" s="11"/>
      <c r="L2" s="78" t="s">
        <v>114</v>
      </c>
    </row>
    <row r="3" ht="15" customHeight="1" spans="1:12">
      <c r="A3" s="13" t="s">
        <v>2</v>
      </c>
      <c r="B3" s="14"/>
      <c r="C3" s="14"/>
      <c r="D3" s="14"/>
      <c r="E3" s="14"/>
      <c r="F3" s="14"/>
      <c r="G3" s="14"/>
      <c r="H3" s="14"/>
      <c r="I3" s="14"/>
      <c r="J3" s="14"/>
      <c r="K3" s="14"/>
      <c r="L3" s="21" t="s">
        <v>3</v>
      </c>
    </row>
    <row r="4" ht="19.5" customHeight="1" spans="1:12">
      <c r="A4" s="84" t="s">
        <v>6</v>
      </c>
      <c r="B4" s="85" t="s">
        <v>6</v>
      </c>
      <c r="C4" s="85" t="s">
        <v>6</v>
      </c>
      <c r="D4" s="85" t="s">
        <v>6</v>
      </c>
      <c r="E4" s="18" t="s">
        <v>97</v>
      </c>
      <c r="F4" s="18" t="s">
        <v>115</v>
      </c>
      <c r="G4" s="18" t="s">
        <v>116</v>
      </c>
      <c r="H4" s="18" t="s">
        <v>117</v>
      </c>
      <c r="I4" s="18" t="s">
        <v>117</v>
      </c>
      <c r="J4" s="18" t="s">
        <v>118</v>
      </c>
      <c r="K4" s="18" t="s">
        <v>119</v>
      </c>
      <c r="L4" s="18" t="s">
        <v>120</v>
      </c>
    </row>
    <row r="5" ht="19.5" customHeight="1" spans="1:12">
      <c r="A5" s="17" t="s">
        <v>121</v>
      </c>
      <c r="B5" s="18" t="s">
        <v>121</v>
      </c>
      <c r="C5" s="18" t="s">
        <v>121</v>
      </c>
      <c r="D5" s="70" t="s">
        <v>122</v>
      </c>
      <c r="E5" s="18" t="s">
        <v>97</v>
      </c>
      <c r="F5" s="18" t="s">
        <v>115</v>
      </c>
      <c r="G5" s="18" t="s">
        <v>116</v>
      </c>
      <c r="H5" s="18" t="s">
        <v>123</v>
      </c>
      <c r="I5" s="18" t="s">
        <v>124</v>
      </c>
      <c r="J5" s="18" t="s">
        <v>118</v>
      </c>
      <c r="K5" s="18" t="s">
        <v>119</v>
      </c>
      <c r="L5" s="18" t="s">
        <v>120</v>
      </c>
    </row>
    <row r="6" ht="19.5" customHeight="1" spans="1:12">
      <c r="A6" s="17" t="s">
        <v>121</v>
      </c>
      <c r="B6" s="18" t="s">
        <v>121</v>
      </c>
      <c r="C6" s="18" t="s">
        <v>121</v>
      </c>
      <c r="D6" s="70" t="s">
        <v>122</v>
      </c>
      <c r="E6" s="18" t="s">
        <v>97</v>
      </c>
      <c r="F6" s="18" t="s">
        <v>115</v>
      </c>
      <c r="G6" s="18" t="s">
        <v>116</v>
      </c>
      <c r="H6" s="18" t="s">
        <v>123</v>
      </c>
      <c r="I6" s="18" t="s">
        <v>124</v>
      </c>
      <c r="J6" s="18" t="s">
        <v>118</v>
      </c>
      <c r="K6" s="18" t="s">
        <v>119</v>
      </c>
      <c r="L6" s="18" t="s">
        <v>120</v>
      </c>
    </row>
    <row r="7" ht="19.5" customHeight="1" spans="1:12">
      <c r="A7" s="17" t="s">
        <v>121</v>
      </c>
      <c r="B7" s="18" t="s">
        <v>121</v>
      </c>
      <c r="C7" s="18" t="s">
        <v>121</v>
      </c>
      <c r="D7" s="70" t="s">
        <v>122</v>
      </c>
      <c r="E7" s="18" t="s">
        <v>97</v>
      </c>
      <c r="F7" s="18" t="s">
        <v>115</v>
      </c>
      <c r="G7" s="18" t="s">
        <v>116</v>
      </c>
      <c r="H7" s="18" t="s">
        <v>123</v>
      </c>
      <c r="I7" s="18" t="s">
        <v>124</v>
      </c>
      <c r="J7" s="18" t="s">
        <v>118</v>
      </c>
      <c r="K7" s="18" t="s">
        <v>119</v>
      </c>
      <c r="L7" s="18" t="s">
        <v>120</v>
      </c>
    </row>
    <row r="8" ht="19.5" customHeight="1" spans="1:12">
      <c r="A8" s="81" t="s">
        <v>125</v>
      </c>
      <c r="B8" s="70" t="s">
        <v>126</v>
      </c>
      <c r="C8" s="70" t="s">
        <v>127</v>
      </c>
      <c r="D8" s="85" t="s">
        <v>10</v>
      </c>
      <c r="E8" s="18" t="s">
        <v>11</v>
      </c>
      <c r="F8" s="18" t="s">
        <v>12</v>
      </c>
      <c r="G8" s="18" t="s">
        <v>20</v>
      </c>
      <c r="H8" s="18" t="s">
        <v>24</v>
      </c>
      <c r="I8" s="18" t="s">
        <v>28</v>
      </c>
      <c r="J8" s="18" t="s">
        <v>32</v>
      </c>
      <c r="K8" s="18" t="s">
        <v>36</v>
      </c>
      <c r="L8" s="18" t="s">
        <v>40</v>
      </c>
    </row>
    <row r="9" ht="19.5" customHeight="1" spans="1:12">
      <c r="A9" s="81" t="s">
        <v>125</v>
      </c>
      <c r="B9" s="70" t="s">
        <v>126</v>
      </c>
      <c r="C9" s="70" t="s">
        <v>127</v>
      </c>
      <c r="D9" s="70" t="s">
        <v>128</v>
      </c>
      <c r="E9" s="71">
        <v>754540260.99</v>
      </c>
      <c r="F9" s="71">
        <v>754540260.99</v>
      </c>
      <c r="G9" s="71"/>
      <c r="H9" s="71"/>
      <c r="I9" s="71"/>
      <c r="J9" s="71"/>
      <c r="K9" s="71"/>
      <c r="L9" s="71"/>
    </row>
    <row r="10" ht="19.5" customHeight="1" spans="1:12">
      <c r="A10" s="76" t="s">
        <v>129</v>
      </c>
      <c r="B10" s="77" t="s">
        <v>129</v>
      </c>
      <c r="C10" s="77" t="s">
        <v>129</v>
      </c>
      <c r="D10" s="77" t="s">
        <v>130</v>
      </c>
      <c r="E10" s="71">
        <v>150000</v>
      </c>
      <c r="F10" s="71">
        <v>150000</v>
      </c>
      <c r="G10" s="71"/>
      <c r="H10" s="71"/>
      <c r="I10" s="71"/>
      <c r="J10" s="71"/>
      <c r="K10" s="71"/>
      <c r="L10" s="71"/>
    </row>
    <row r="11" ht="19.5" customHeight="1" spans="1:12">
      <c r="A11" s="76" t="s">
        <v>131</v>
      </c>
      <c r="B11" s="77" t="s">
        <v>131</v>
      </c>
      <c r="C11" s="77" t="s">
        <v>131</v>
      </c>
      <c r="D11" s="77" t="s">
        <v>132</v>
      </c>
      <c r="E11" s="71">
        <v>150000</v>
      </c>
      <c r="F11" s="71">
        <v>150000</v>
      </c>
      <c r="G11" s="71"/>
      <c r="H11" s="71"/>
      <c r="I11" s="71"/>
      <c r="J11" s="71"/>
      <c r="K11" s="71"/>
      <c r="L11" s="71"/>
    </row>
    <row r="12" ht="19.5" customHeight="1" spans="1:12">
      <c r="A12" s="76" t="s">
        <v>133</v>
      </c>
      <c r="B12" s="77" t="s">
        <v>133</v>
      </c>
      <c r="C12" s="77" t="s">
        <v>133</v>
      </c>
      <c r="D12" s="77" t="s">
        <v>134</v>
      </c>
      <c r="E12" s="71">
        <v>150000</v>
      </c>
      <c r="F12" s="71">
        <v>150000</v>
      </c>
      <c r="G12" s="71"/>
      <c r="H12" s="71"/>
      <c r="I12" s="71"/>
      <c r="J12" s="71"/>
      <c r="K12" s="71"/>
      <c r="L12" s="71"/>
    </row>
    <row r="13" ht="19.5" customHeight="1" spans="1:12">
      <c r="A13" s="76" t="s">
        <v>135</v>
      </c>
      <c r="B13" s="77" t="s">
        <v>135</v>
      </c>
      <c r="C13" s="77" t="s">
        <v>135</v>
      </c>
      <c r="D13" s="77" t="s">
        <v>136</v>
      </c>
      <c r="E13" s="71">
        <v>645582524.98</v>
      </c>
      <c r="F13" s="71">
        <v>645582524.98</v>
      </c>
      <c r="G13" s="71"/>
      <c r="H13" s="71"/>
      <c r="I13" s="71"/>
      <c r="J13" s="71"/>
      <c r="K13" s="71"/>
      <c r="L13" s="71"/>
    </row>
    <row r="14" ht="19.5" customHeight="1" spans="1:12">
      <c r="A14" s="76" t="s">
        <v>137</v>
      </c>
      <c r="B14" s="77" t="s">
        <v>137</v>
      </c>
      <c r="C14" s="77" t="s">
        <v>137</v>
      </c>
      <c r="D14" s="77" t="s">
        <v>138</v>
      </c>
      <c r="E14" s="71">
        <v>21479240</v>
      </c>
      <c r="F14" s="71">
        <v>21479240</v>
      </c>
      <c r="G14" s="71"/>
      <c r="H14" s="71"/>
      <c r="I14" s="71"/>
      <c r="J14" s="71"/>
      <c r="K14" s="71"/>
      <c r="L14" s="71"/>
    </row>
    <row r="15" ht="19.5" customHeight="1" spans="1:12">
      <c r="A15" s="76" t="s">
        <v>139</v>
      </c>
      <c r="B15" s="77" t="s">
        <v>139</v>
      </c>
      <c r="C15" s="77" t="s">
        <v>139</v>
      </c>
      <c r="D15" s="77" t="s">
        <v>140</v>
      </c>
      <c r="E15" s="71">
        <v>3890818</v>
      </c>
      <c r="F15" s="71">
        <v>3890818</v>
      </c>
      <c r="G15" s="71"/>
      <c r="H15" s="71"/>
      <c r="I15" s="71"/>
      <c r="J15" s="71"/>
      <c r="K15" s="71"/>
      <c r="L15" s="71"/>
    </row>
    <row r="16" ht="19.5" customHeight="1" spans="1:12">
      <c r="A16" s="76" t="s">
        <v>141</v>
      </c>
      <c r="B16" s="77" t="s">
        <v>141</v>
      </c>
      <c r="C16" s="77" t="s">
        <v>141</v>
      </c>
      <c r="D16" s="77" t="s">
        <v>142</v>
      </c>
      <c r="E16" s="71">
        <v>2039462</v>
      </c>
      <c r="F16" s="71">
        <v>2039462</v>
      </c>
      <c r="G16" s="71"/>
      <c r="H16" s="71"/>
      <c r="I16" s="71"/>
      <c r="J16" s="71"/>
      <c r="K16" s="71"/>
      <c r="L16" s="71"/>
    </row>
    <row r="17" ht="19.5" customHeight="1" spans="1:12">
      <c r="A17" s="76" t="s">
        <v>143</v>
      </c>
      <c r="B17" s="77" t="s">
        <v>143</v>
      </c>
      <c r="C17" s="77" t="s">
        <v>143</v>
      </c>
      <c r="D17" s="77" t="s">
        <v>144</v>
      </c>
      <c r="E17" s="71">
        <v>15548960</v>
      </c>
      <c r="F17" s="71">
        <v>15548960</v>
      </c>
      <c r="G17" s="71"/>
      <c r="H17" s="71"/>
      <c r="I17" s="71"/>
      <c r="J17" s="71"/>
      <c r="K17" s="71"/>
      <c r="L17" s="71"/>
    </row>
    <row r="18" ht="19.5" customHeight="1" spans="1:12">
      <c r="A18" s="76" t="s">
        <v>145</v>
      </c>
      <c r="B18" s="77" t="s">
        <v>145</v>
      </c>
      <c r="C18" s="77" t="s">
        <v>145</v>
      </c>
      <c r="D18" s="77" t="s">
        <v>146</v>
      </c>
      <c r="E18" s="71">
        <v>555466766.98</v>
      </c>
      <c r="F18" s="71">
        <v>555466766.98</v>
      </c>
      <c r="G18" s="71"/>
      <c r="H18" s="71"/>
      <c r="I18" s="71"/>
      <c r="J18" s="71"/>
      <c r="K18" s="71"/>
      <c r="L18" s="71"/>
    </row>
    <row r="19" ht="19.5" customHeight="1" spans="1:12">
      <c r="A19" s="76" t="s">
        <v>147</v>
      </c>
      <c r="B19" s="77" t="s">
        <v>147</v>
      </c>
      <c r="C19" s="77" t="s">
        <v>147</v>
      </c>
      <c r="D19" s="77" t="s">
        <v>148</v>
      </c>
      <c r="E19" s="71">
        <v>15644798</v>
      </c>
      <c r="F19" s="71">
        <v>15644798</v>
      </c>
      <c r="G19" s="71"/>
      <c r="H19" s="71"/>
      <c r="I19" s="71"/>
      <c r="J19" s="71"/>
      <c r="K19" s="71"/>
      <c r="L19" s="71"/>
    </row>
    <row r="20" ht="19.5" customHeight="1" spans="1:12">
      <c r="A20" s="76" t="s">
        <v>149</v>
      </c>
      <c r="B20" s="77" t="s">
        <v>149</v>
      </c>
      <c r="C20" s="77" t="s">
        <v>149</v>
      </c>
      <c r="D20" s="77" t="s">
        <v>150</v>
      </c>
      <c r="E20" s="71">
        <v>308307690.45</v>
      </c>
      <c r="F20" s="71">
        <v>308307690.45</v>
      </c>
      <c r="G20" s="71"/>
      <c r="H20" s="71"/>
      <c r="I20" s="71"/>
      <c r="J20" s="71"/>
      <c r="K20" s="71"/>
      <c r="L20" s="71"/>
    </row>
    <row r="21" ht="19.5" customHeight="1" spans="1:12">
      <c r="A21" s="76" t="s">
        <v>151</v>
      </c>
      <c r="B21" s="77" t="s">
        <v>151</v>
      </c>
      <c r="C21" s="77" t="s">
        <v>151</v>
      </c>
      <c r="D21" s="77" t="s">
        <v>152</v>
      </c>
      <c r="E21" s="71">
        <v>154406734.03</v>
      </c>
      <c r="F21" s="71">
        <v>154406734.03</v>
      </c>
      <c r="G21" s="71"/>
      <c r="H21" s="71"/>
      <c r="I21" s="71"/>
      <c r="J21" s="71"/>
      <c r="K21" s="71"/>
      <c r="L21" s="71"/>
    </row>
    <row r="22" ht="19.5" customHeight="1" spans="1:12">
      <c r="A22" s="76" t="s">
        <v>153</v>
      </c>
      <c r="B22" s="77" t="s">
        <v>153</v>
      </c>
      <c r="C22" s="77" t="s">
        <v>153</v>
      </c>
      <c r="D22" s="77" t="s">
        <v>154</v>
      </c>
      <c r="E22" s="71">
        <v>71909937</v>
      </c>
      <c r="F22" s="71">
        <v>71909937</v>
      </c>
      <c r="G22" s="71"/>
      <c r="H22" s="71"/>
      <c r="I22" s="71"/>
      <c r="J22" s="71"/>
      <c r="K22" s="71"/>
      <c r="L22" s="71"/>
    </row>
    <row r="23" ht="19.5" customHeight="1" spans="1:12">
      <c r="A23" s="76" t="s">
        <v>155</v>
      </c>
      <c r="B23" s="77" t="s">
        <v>155</v>
      </c>
      <c r="C23" s="77" t="s">
        <v>155</v>
      </c>
      <c r="D23" s="77" t="s">
        <v>156</v>
      </c>
      <c r="E23" s="71">
        <v>5197607.5</v>
      </c>
      <c r="F23" s="71">
        <v>5197607.5</v>
      </c>
      <c r="G23" s="71"/>
      <c r="H23" s="71"/>
      <c r="I23" s="71"/>
      <c r="J23" s="71"/>
      <c r="K23" s="71"/>
      <c r="L23" s="71"/>
    </row>
    <row r="24" ht="19.5" customHeight="1" spans="1:12">
      <c r="A24" s="76" t="s">
        <v>157</v>
      </c>
      <c r="B24" s="77" t="s">
        <v>157</v>
      </c>
      <c r="C24" s="77" t="s">
        <v>157</v>
      </c>
      <c r="D24" s="77" t="s">
        <v>158</v>
      </c>
      <c r="E24" s="71">
        <v>30147379</v>
      </c>
      <c r="F24" s="71">
        <v>30147379</v>
      </c>
      <c r="G24" s="71"/>
      <c r="H24" s="71"/>
      <c r="I24" s="71"/>
      <c r="J24" s="71"/>
      <c r="K24" s="71"/>
      <c r="L24" s="71"/>
    </row>
    <row r="25" ht="19.5" customHeight="1" spans="1:12">
      <c r="A25" s="76" t="s">
        <v>159</v>
      </c>
      <c r="B25" s="77" t="s">
        <v>159</v>
      </c>
      <c r="C25" s="77" t="s">
        <v>159</v>
      </c>
      <c r="D25" s="77" t="s">
        <v>160</v>
      </c>
      <c r="E25" s="71">
        <v>1436070</v>
      </c>
      <c r="F25" s="71">
        <v>1436070</v>
      </c>
      <c r="G25" s="71"/>
      <c r="H25" s="71"/>
      <c r="I25" s="71"/>
      <c r="J25" s="71"/>
      <c r="K25" s="71"/>
      <c r="L25" s="71"/>
    </row>
    <row r="26" ht="19.5" customHeight="1" spans="1:12">
      <c r="A26" s="76" t="s">
        <v>161</v>
      </c>
      <c r="B26" s="77" t="s">
        <v>161</v>
      </c>
      <c r="C26" s="77" t="s">
        <v>161</v>
      </c>
      <c r="D26" s="77" t="s">
        <v>162</v>
      </c>
      <c r="E26" s="71">
        <v>28711309</v>
      </c>
      <c r="F26" s="71">
        <v>28711309</v>
      </c>
      <c r="G26" s="71"/>
      <c r="H26" s="71"/>
      <c r="I26" s="71"/>
      <c r="J26" s="71"/>
      <c r="K26" s="71"/>
      <c r="L26" s="71"/>
    </row>
    <row r="27" ht="19.5" customHeight="1" spans="1:12">
      <c r="A27" s="76" t="s">
        <v>163</v>
      </c>
      <c r="B27" s="77" t="s">
        <v>163</v>
      </c>
      <c r="C27" s="77" t="s">
        <v>163</v>
      </c>
      <c r="D27" s="77" t="s">
        <v>164</v>
      </c>
      <c r="E27" s="71">
        <v>500000</v>
      </c>
      <c r="F27" s="71">
        <v>500000</v>
      </c>
      <c r="G27" s="71"/>
      <c r="H27" s="71"/>
      <c r="I27" s="71"/>
      <c r="J27" s="71"/>
      <c r="K27" s="71"/>
      <c r="L27" s="71"/>
    </row>
    <row r="28" ht="19.5" customHeight="1" spans="1:12">
      <c r="A28" s="76" t="s">
        <v>165</v>
      </c>
      <c r="B28" s="77" t="s">
        <v>165</v>
      </c>
      <c r="C28" s="77" t="s">
        <v>165</v>
      </c>
      <c r="D28" s="77" t="s">
        <v>166</v>
      </c>
      <c r="E28" s="71">
        <v>500000</v>
      </c>
      <c r="F28" s="71">
        <v>500000</v>
      </c>
      <c r="G28" s="71"/>
      <c r="H28" s="71"/>
      <c r="I28" s="71"/>
      <c r="J28" s="71"/>
      <c r="K28" s="71"/>
      <c r="L28" s="71"/>
    </row>
    <row r="29" ht="19.5" customHeight="1" spans="1:12">
      <c r="A29" s="76" t="s">
        <v>167</v>
      </c>
      <c r="B29" s="77" t="s">
        <v>167</v>
      </c>
      <c r="C29" s="77" t="s">
        <v>167</v>
      </c>
      <c r="D29" s="77" t="s">
        <v>168</v>
      </c>
      <c r="E29" s="71">
        <v>9286969</v>
      </c>
      <c r="F29" s="71">
        <v>9286969</v>
      </c>
      <c r="G29" s="71"/>
      <c r="H29" s="71"/>
      <c r="I29" s="71"/>
      <c r="J29" s="71"/>
      <c r="K29" s="71"/>
      <c r="L29" s="71"/>
    </row>
    <row r="30" ht="19.5" customHeight="1" spans="1:12">
      <c r="A30" s="76" t="s">
        <v>169</v>
      </c>
      <c r="B30" s="77" t="s">
        <v>169</v>
      </c>
      <c r="C30" s="77" t="s">
        <v>169</v>
      </c>
      <c r="D30" s="77" t="s">
        <v>170</v>
      </c>
      <c r="E30" s="71">
        <v>9286969</v>
      </c>
      <c r="F30" s="71">
        <v>9286969</v>
      </c>
      <c r="G30" s="71"/>
      <c r="H30" s="71"/>
      <c r="I30" s="71"/>
      <c r="J30" s="71"/>
      <c r="K30" s="71"/>
      <c r="L30" s="71"/>
    </row>
    <row r="31" ht="19.5" customHeight="1" spans="1:12">
      <c r="A31" s="76" t="s">
        <v>171</v>
      </c>
      <c r="B31" s="77" t="s">
        <v>171</v>
      </c>
      <c r="C31" s="77" t="s">
        <v>171</v>
      </c>
      <c r="D31" s="77" t="s">
        <v>172</v>
      </c>
      <c r="E31" s="71">
        <v>22991120</v>
      </c>
      <c r="F31" s="71">
        <v>22991120</v>
      </c>
      <c r="G31" s="71"/>
      <c r="H31" s="71"/>
      <c r="I31" s="71"/>
      <c r="J31" s="71"/>
      <c r="K31" s="71"/>
      <c r="L31" s="71"/>
    </row>
    <row r="32" ht="19.5" customHeight="1" spans="1:12">
      <c r="A32" s="76" t="s">
        <v>173</v>
      </c>
      <c r="B32" s="77" t="s">
        <v>173</v>
      </c>
      <c r="C32" s="77" t="s">
        <v>173</v>
      </c>
      <c r="D32" s="77" t="s">
        <v>174</v>
      </c>
      <c r="E32" s="71">
        <v>16200000</v>
      </c>
      <c r="F32" s="71">
        <v>16200000</v>
      </c>
      <c r="G32" s="71"/>
      <c r="H32" s="71"/>
      <c r="I32" s="71"/>
      <c r="J32" s="71"/>
      <c r="K32" s="71"/>
      <c r="L32" s="71"/>
    </row>
    <row r="33" ht="19.5" customHeight="1" spans="1:12">
      <c r="A33" s="76" t="s">
        <v>175</v>
      </c>
      <c r="B33" s="77" t="s">
        <v>175</v>
      </c>
      <c r="C33" s="77" t="s">
        <v>175</v>
      </c>
      <c r="D33" s="77" t="s">
        <v>176</v>
      </c>
      <c r="E33" s="71">
        <v>6791120</v>
      </c>
      <c r="F33" s="71">
        <v>6791120</v>
      </c>
      <c r="G33" s="71"/>
      <c r="H33" s="71"/>
      <c r="I33" s="71"/>
      <c r="J33" s="71"/>
      <c r="K33" s="71"/>
      <c r="L33" s="71"/>
    </row>
    <row r="34" ht="19.5" customHeight="1" spans="1:12">
      <c r="A34" s="76" t="s">
        <v>177</v>
      </c>
      <c r="B34" s="77" t="s">
        <v>177</v>
      </c>
      <c r="C34" s="77" t="s">
        <v>177</v>
      </c>
      <c r="D34" s="77" t="s">
        <v>178</v>
      </c>
      <c r="E34" s="71">
        <v>5711050</v>
      </c>
      <c r="F34" s="71">
        <v>5711050</v>
      </c>
      <c r="G34" s="71"/>
      <c r="H34" s="71"/>
      <c r="I34" s="71"/>
      <c r="J34" s="71"/>
      <c r="K34" s="71"/>
      <c r="L34" s="71"/>
    </row>
    <row r="35" ht="19.5" customHeight="1" spans="1:12">
      <c r="A35" s="76" t="s">
        <v>179</v>
      </c>
      <c r="B35" s="77" t="s">
        <v>179</v>
      </c>
      <c r="C35" s="77" t="s">
        <v>179</v>
      </c>
      <c r="D35" s="77" t="s">
        <v>180</v>
      </c>
      <c r="E35" s="71">
        <v>5711050</v>
      </c>
      <c r="F35" s="71">
        <v>5711050</v>
      </c>
      <c r="G35" s="71"/>
      <c r="H35" s="71"/>
      <c r="I35" s="71"/>
      <c r="J35" s="71"/>
      <c r="K35" s="71"/>
      <c r="L35" s="71"/>
    </row>
    <row r="36" ht="19.5" customHeight="1" spans="1:12">
      <c r="A36" s="76" t="s">
        <v>181</v>
      </c>
      <c r="B36" s="77" t="s">
        <v>181</v>
      </c>
      <c r="C36" s="77" t="s">
        <v>181</v>
      </c>
      <c r="D36" s="77" t="s">
        <v>182</v>
      </c>
      <c r="E36" s="71">
        <v>600000</v>
      </c>
      <c r="F36" s="71">
        <v>600000</v>
      </c>
      <c r="G36" s="71"/>
      <c r="H36" s="71"/>
      <c r="I36" s="71"/>
      <c r="J36" s="71"/>
      <c r="K36" s="71"/>
      <c r="L36" s="71"/>
    </row>
    <row r="37" ht="19.5" customHeight="1" spans="1:12">
      <c r="A37" s="76" t="s">
        <v>183</v>
      </c>
      <c r="B37" s="77" t="s">
        <v>183</v>
      </c>
      <c r="C37" s="77" t="s">
        <v>183</v>
      </c>
      <c r="D37" s="77" t="s">
        <v>184</v>
      </c>
      <c r="E37" s="71">
        <v>600000</v>
      </c>
      <c r="F37" s="71">
        <v>600000</v>
      </c>
      <c r="G37" s="71"/>
      <c r="H37" s="71"/>
      <c r="I37" s="71"/>
      <c r="J37" s="71"/>
      <c r="K37" s="71"/>
      <c r="L37" s="71"/>
    </row>
    <row r="38" ht="19.5" customHeight="1" spans="1:12">
      <c r="A38" s="76" t="s">
        <v>185</v>
      </c>
      <c r="B38" s="77" t="s">
        <v>185</v>
      </c>
      <c r="C38" s="77" t="s">
        <v>185</v>
      </c>
      <c r="D38" s="77" t="s">
        <v>186</v>
      </c>
      <c r="E38" s="71">
        <v>600000</v>
      </c>
      <c r="F38" s="71">
        <v>600000</v>
      </c>
      <c r="G38" s="71"/>
      <c r="H38" s="71"/>
      <c r="I38" s="71"/>
      <c r="J38" s="71"/>
      <c r="K38" s="71"/>
      <c r="L38" s="71"/>
    </row>
    <row r="39" ht="19.5" customHeight="1" spans="1:12">
      <c r="A39" s="76" t="s">
        <v>187</v>
      </c>
      <c r="B39" s="77" t="s">
        <v>187</v>
      </c>
      <c r="C39" s="77" t="s">
        <v>187</v>
      </c>
      <c r="D39" s="77" t="s">
        <v>188</v>
      </c>
      <c r="E39" s="71">
        <v>50486862.26</v>
      </c>
      <c r="F39" s="71">
        <v>50486862.26</v>
      </c>
      <c r="G39" s="71"/>
      <c r="H39" s="71"/>
      <c r="I39" s="71"/>
      <c r="J39" s="71"/>
      <c r="K39" s="71"/>
      <c r="L39" s="71"/>
    </row>
    <row r="40" ht="19.5" customHeight="1" spans="1:12">
      <c r="A40" s="76" t="s">
        <v>189</v>
      </c>
      <c r="B40" s="77" t="s">
        <v>189</v>
      </c>
      <c r="C40" s="77" t="s">
        <v>189</v>
      </c>
      <c r="D40" s="77" t="s">
        <v>190</v>
      </c>
      <c r="E40" s="71">
        <v>50484534.76</v>
      </c>
      <c r="F40" s="71">
        <v>50484534.76</v>
      </c>
      <c r="G40" s="71"/>
      <c r="H40" s="71"/>
      <c r="I40" s="71"/>
      <c r="J40" s="71"/>
      <c r="K40" s="71"/>
      <c r="L40" s="71"/>
    </row>
    <row r="41" ht="19.5" customHeight="1" spans="1:12">
      <c r="A41" s="76" t="s">
        <v>191</v>
      </c>
      <c r="B41" s="77" t="s">
        <v>191</v>
      </c>
      <c r="C41" s="77" t="s">
        <v>191</v>
      </c>
      <c r="D41" s="77" t="s">
        <v>192</v>
      </c>
      <c r="E41" s="71">
        <v>50484534.76</v>
      </c>
      <c r="F41" s="71">
        <v>50484534.76</v>
      </c>
      <c r="G41" s="71"/>
      <c r="H41" s="71"/>
      <c r="I41" s="71"/>
      <c r="J41" s="71"/>
      <c r="K41" s="71"/>
      <c r="L41" s="71"/>
    </row>
    <row r="42" ht="19.5" customHeight="1" spans="1:12">
      <c r="A42" s="76" t="s">
        <v>193</v>
      </c>
      <c r="B42" s="77" t="s">
        <v>193</v>
      </c>
      <c r="C42" s="77" t="s">
        <v>193</v>
      </c>
      <c r="D42" s="77" t="s">
        <v>194</v>
      </c>
      <c r="E42" s="71">
        <v>2327.5</v>
      </c>
      <c r="F42" s="71">
        <v>2327.5</v>
      </c>
      <c r="G42" s="71"/>
      <c r="H42" s="71"/>
      <c r="I42" s="71"/>
      <c r="J42" s="71"/>
      <c r="K42" s="71"/>
      <c r="L42" s="71"/>
    </row>
    <row r="43" ht="19.5" customHeight="1" spans="1:12">
      <c r="A43" s="76" t="s">
        <v>195</v>
      </c>
      <c r="B43" s="77" t="s">
        <v>195</v>
      </c>
      <c r="C43" s="77" t="s">
        <v>195</v>
      </c>
      <c r="D43" s="77" t="s">
        <v>196</v>
      </c>
      <c r="E43" s="71">
        <v>2327.5</v>
      </c>
      <c r="F43" s="71">
        <v>2327.5</v>
      </c>
      <c r="G43" s="71"/>
      <c r="H43" s="71"/>
      <c r="I43" s="71"/>
      <c r="J43" s="71"/>
      <c r="K43" s="71"/>
      <c r="L43" s="71"/>
    </row>
    <row r="44" ht="19.5" customHeight="1" spans="1:12">
      <c r="A44" s="76" t="s">
        <v>197</v>
      </c>
      <c r="B44" s="77" t="s">
        <v>197</v>
      </c>
      <c r="C44" s="77" t="s">
        <v>197</v>
      </c>
      <c r="D44" s="77" t="s">
        <v>198</v>
      </c>
      <c r="E44" s="71">
        <v>7600000</v>
      </c>
      <c r="F44" s="71">
        <v>7600000</v>
      </c>
      <c r="G44" s="71"/>
      <c r="H44" s="71"/>
      <c r="I44" s="71"/>
      <c r="J44" s="71"/>
      <c r="K44" s="71"/>
      <c r="L44" s="71"/>
    </row>
    <row r="45" ht="19.5" customHeight="1" spans="1:12">
      <c r="A45" s="76" t="s">
        <v>199</v>
      </c>
      <c r="B45" s="77" t="s">
        <v>199</v>
      </c>
      <c r="C45" s="77" t="s">
        <v>199</v>
      </c>
      <c r="D45" s="77" t="s">
        <v>200</v>
      </c>
      <c r="E45" s="71">
        <v>7600000</v>
      </c>
      <c r="F45" s="71">
        <v>7600000</v>
      </c>
      <c r="G45" s="71"/>
      <c r="H45" s="71"/>
      <c r="I45" s="71"/>
      <c r="J45" s="71"/>
      <c r="K45" s="71"/>
      <c r="L45" s="71"/>
    </row>
    <row r="46" ht="19.5" customHeight="1" spans="1:12">
      <c r="A46" s="76" t="s">
        <v>201</v>
      </c>
      <c r="B46" s="77" t="s">
        <v>201</v>
      </c>
      <c r="C46" s="77" t="s">
        <v>201</v>
      </c>
      <c r="D46" s="77" t="s">
        <v>202</v>
      </c>
      <c r="E46" s="71">
        <v>600000</v>
      </c>
      <c r="F46" s="71">
        <v>600000</v>
      </c>
      <c r="G46" s="71"/>
      <c r="H46" s="71"/>
      <c r="I46" s="71"/>
      <c r="J46" s="71"/>
      <c r="K46" s="71"/>
      <c r="L46" s="71"/>
    </row>
    <row r="47" ht="19.5" customHeight="1" spans="1:12">
      <c r="A47" s="76" t="s">
        <v>203</v>
      </c>
      <c r="B47" s="77" t="s">
        <v>203</v>
      </c>
      <c r="C47" s="77" t="s">
        <v>203</v>
      </c>
      <c r="D47" s="77" t="s">
        <v>204</v>
      </c>
      <c r="E47" s="71">
        <v>7000000</v>
      </c>
      <c r="F47" s="71">
        <v>7000000</v>
      </c>
      <c r="G47" s="71"/>
      <c r="H47" s="71"/>
      <c r="I47" s="71"/>
      <c r="J47" s="71"/>
      <c r="K47" s="71"/>
      <c r="L47" s="71"/>
    </row>
    <row r="48" ht="19.5" customHeight="1" spans="1:12">
      <c r="A48" s="76" t="s">
        <v>205</v>
      </c>
      <c r="B48" s="77" t="s">
        <v>205</v>
      </c>
      <c r="C48" s="77" t="s">
        <v>205</v>
      </c>
      <c r="D48" s="77" t="s">
        <v>206</v>
      </c>
      <c r="E48" s="71">
        <v>48399029.75</v>
      </c>
      <c r="F48" s="71">
        <v>48399029.75</v>
      </c>
      <c r="G48" s="71"/>
      <c r="H48" s="71"/>
      <c r="I48" s="71"/>
      <c r="J48" s="71"/>
      <c r="K48" s="71"/>
      <c r="L48" s="71"/>
    </row>
    <row r="49" ht="19.5" customHeight="1" spans="1:12">
      <c r="A49" s="76" t="s">
        <v>207</v>
      </c>
      <c r="B49" s="77" t="s">
        <v>207</v>
      </c>
      <c r="C49" s="77" t="s">
        <v>207</v>
      </c>
      <c r="D49" s="77" t="s">
        <v>208</v>
      </c>
      <c r="E49" s="71">
        <v>48399029.75</v>
      </c>
      <c r="F49" s="71">
        <v>48399029.75</v>
      </c>
      <c r="G49" s="71"/>
      <c r="H49" s="71"/>
      <c r="I49" s="71"/>
      <c r="J49" s="71"/>
      <c r="K49" s="71"/>
      <c r="L49" s="71"/>
    </row>
    <row r="50" ht="19.5" customHeight="1" spans="1:12">
      <c r="A50" s="76" t="s">
        <v>209</v>
      </c>
      <c r="B50" s="77" t="s">
        <v>209</v>
      </c>
      <c r="C50" s="77" t="s">
        <v>209</v>
      </c>
      <c r="D50" s="77" t="s">
        <v>210</v>
      </c>
      <c r="E50" s="71">
        <v>48399029.75</v>
      </c>
      <c r="F50" s="71">
        <v>48399029.75</v>
      </c>
      <c r="G50" s="71"/>
      <c r="H50" s="71"/>
      <c r="I50" s="71"/>
      <c r="J50" s="71"/>
      <c r="K50" s="71"/>
      <c r="L50" s="71"/>
    </row>
    <row r="51" ht="19.5" customHeight="1" spans="1:12">
      <c r="A51" s="76" t="s">
        <v>211</v>
      </c>
      <c r="B51" s="77" t="s">
        <v>211</v>
      </c>
      <c r="C51" s="77" t="s">
        <v>211</v>
      </c>
      <c r="D51" s="79" t="s">
        <v>212</v>
      </c>
      <c r="E51" s="71">
        <v>1721844</v>
      </c>
      <c r="F51" s="71">
        <v>1721844</v>
      </c>
      <c r="G51" s="71"/>
      <c r="H51" s="71"/>
      <c r="I51" s="71"/>
      <c r="J51" s="71"/>
      <c r="K51" s="71"/>
      <c r="L51" s="71"/>
    </row>
    <row r="52" ht="19.5" customHeight="1" spans="1:12">
      <c r="A52" s="76" t="s">
        <v>213</v>
      </c>
      <c r="B52" s="77" t="s">
        <v>213</v>
      </c>
      <c r="C52" s="77" t="s">
        <v>213</v>
      </c>
      <c r="D52" s="79" t="s">
        <v>214</v>
      </c>
      <c r="E52" s="71">
        <v>1721844</v>
      </c>
      <c r="F52" s="71">
        <v>1721844</v>
      </c>
      <c r="G52" s="71"/>
      <c r="H52" s="71"/>
      <c r="I52" s="71"/>
      <c r="J52" s="71"/>
      <c r="K52" s="71"/>
      <c r="L52" s="71"/>
    </row>
    <row r="53" ht="19.5" customHeight="1" spans="1:12">
      <c r="A53" s="76" t="s">
        <v>215</v>
      </c>
      <c r="B53" s="77" t="s">
        <v>215</v>
      </c>
      <c r="C53" s="77" t="s">
        <v>215</v>
      </c>
      <c r="D53" s="77" t="s">
        <v>216</v>
      </c>
      <c r="E53" s="71">
        <v>1561844</v>
      </c>
      <c r="F53" s="71">
        <v>1561844</v>
      </c>
      <c r="G53" s="71"/>
      <c r="H53" s="71"/>
      <c r="I53" s="71"/>
      <c r="J53" s="71"/>
      <c r="K53" s="71"/>
      <c r="L53" s="71"/>
    </row>
    <row r="54" ht="19.5" customHeight="1" spans="1:12">
      <c r="A54" s="76" t="s">
        <v>217</v>
      </c>
      <c r="B54" s="77" t="s">
        <v>217</v>
      </c>
      <c r="C54" s="77" t="s">
        <v>217</v>
      </c>
      <c r="D54" s="77" t="s">
        <v>218</v>
      </c>
      <c r="E54" s="71">
        <v>160000</v>
      </c>
      <c r="F54" s="71">
        <v>160000</v>
      </c>
      <c r="G54" s="71"/>
      <c r="H54" s="71"/>
      <c r="I54" s="71"/>
      <c r="J54" s="71"/>
      <c r="K54" s="71"/>
      <c r="L54" s="71"/>
    </row>
    <row r="55" ht="19.5" customHeight="1" spans="1:12">
      <c r="A55" s="76" t="s">
        <v>219</v>
      </c>
      <c r="B55" s="77" t="s">
        <v>219</v>
      </c>
      <c r="C55" s="77" t="s">
        <v>219</v>
      </c>
      <c r="D55" s="77" t="s">
        <v>219</v>
      </c>
      <c r="E55" s="77" t="s">
        <v>219</v>
      </c>
      <c r="F55" s="77" t="s">
        <v>219</v>
      </c>
      <c r="G55" s="77" t="s">
        <v>219</v>
      </c>
      <c r="H55" s="77" t="s">
        <v>219</v>
      </c>
      <c r="I55" s="77" t="s">
        <v>219</v>
      </c>
      <c r="J55" s="77" t="s">
        <v>219</v>
      </c>
      <c r="K55" s="77" t="s">
        <v>219</v>
      </c>
      <c r="L55" s="77" t="s">
        <v>219</v>
      </c>
    </row>
  </sheetData>
  <mergeCells count="61">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L55"/>
    <mergeCell ref="A8:A9"/>
    <mergeCell ref="B8:B9"/>
    <mergeCell ref="C8:C9"/>
    <mergeCell ref="D5:D7"/>
    <mergeCell ref="E4:E7"/>
    <mergeCell ref="F4:F7"/>
    <mergeCell ref="G4:G7"/>
    <mergeCell ref="H5:H7"/>
    <mergeCell ref="I5:I7"/>
    <mergeCell ref="J4:J7"/>
    <mergeCell ref="K4:K7"/>
    <mergeCell ref="L4:L7"/>
    <mergeCell ref="A5:C7"/>
  </mergeCells>
  <pageMargins left="0.75" right="0.75" top="1" bottom="1" header="0.5" footer="0.5"/>
  <pageSetup paperSize="1" orientation="portrait" horizontalDpi="300" verticalDpi="300"/>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owOutlineSymbols="0"/>
    <pageSetUpPr fitToPage="1"/>
  </sheetPr>
  <dimension ref="A1:J53"/>
  <sheetViews>
    <sheetView topLeftCell="A33" workbookViewId="0">
      <selection activeCell="D33" sqref="D$1:D$1048576"/>
    </sheetView>
  </sheetViews>
  <sheetFormatPr defaultColWidth="9.13888888888889" defaultRowHeight="13.2"/>
  <cols>
    <col min="1" max="3" width="3.7037037037037" style="66" customWidth="1"/>
    <col min="4" max="4" width="38.5555555555556" style="66" customWidth="1"/>
    <col min="5" max="10" width="21.3888888888889" style="66" customWidth="1"/>
    <col min="11" max="16384" width="9.13888888888889" style="66"/>
  </cols>
  <sheetData>
    <row r="1" ht="27.75" customHeight="1" spans="1:10">
      <c r="A1" s="11"/>
      <c r="B1" s="11"/>
      <c r="C1" s="11"/>
      <c r="D1" s="11"/>
      <c r="E1" s="12" t="s">
        <v>220</v>
      </c>
      <c r="F1" s="11"/>
      <c r="G1" s="11"/>
      <c r="H1" s="11"/>
      <c r="I1" s="11"/>
      <c r="J1" s="11"/>
    </row>
    <row r="2" ht="15" customHeight="1" spans="1:10">
      <c r="A2" s="11"/>
      <c r="B2" s="11"/>
      <c r="C2" s="11"/>
      <c r="D2" s="11"/>
      <c r="E2" s="11"/>
      <c r="F2" s="11"/>
      <c r="G2" s="11"/>
      <c r="H2" s="11"/>
      <c r="I2" s="11"/>
      <c r="J2" s="78" t="s">
        <v>221</v>
      </c>
    </row>
    <row r="3" ht="15" customHeight="1" spans="1:10">
      <c r="A3" s="13" t="s">
        <v>2</v>
      </c>
      <c r="B3" s="14"/>
      <c r="C3" s="14"/>
      <c r="D3" s="14"/>
      <c r="E3" s="14"/>
      <c r="F3" s="14"/>
      <c r="G3" s="14"/>
      <c r="H3" s="14"/>
      <c r="I3" s="14"/>
      <c r="J3" s="21" t="s">
        <v>3</v>
      </c>
    </row>
    <row r="4" ht="19.5" customHeight="1" spans="1:10">
      <c r="A4" s="84" t="s">
        <v>6</v>
      </c>
      <c r="B4" s="85" t="s">
        <v>6</v>
      </c>
      <c r="C4" s="85" t="s">
        <v>6</v>
      </c>
      <c r="D4" s="85" t="s">
        <v>6</v>
      </c>
      <c r="E4" s="18" t="s">
        <v>99</v>
      </c>
      <c r="F4" s="18" t="s">
        <v>222</v>
      </c>
      <c r="G4" s="18" t="s">
        <v>223</v>
      </c>
      <c r="H4" s="18" t="s">
        <v>224</v>
      </c>
      <c r="I4" s="18" t="s">
        <v>225</v>
      </c>
      <c r="J4" s="18" t="s">
        <v>226</v>
      </c>
    </row>
    <row r="5" ht="19.5" customHeight="1" spans="1:10">
      <c r="A5" s="17" t="s">
        <v>121</v>
      </c>
      <c r="B5" s="18" t="s">
        <v>121</v>
      </c>
      <c r="C5" s="18" t="s">
        <v>121</v>
      </c>
      <c r="D5" s="70" t="s">
        <v>122</v>
      </c>
      <c r="E5" s="18" t="s">
        <v>99</v>
      </c>
      <c r="F5" s="18" t="s">
        <v>222</v>
      </c>
      <c r="G5" s="18" t="s">
        <v>223</v>
      </c>
      <c r="H5" s="18" t="s">
        <v>224</v>
      </c>
      <c r="I5" s="18" t="s">
        <v>225</v>
      </c>
      <c r="J5" s="18" t="s">
        <v>226</v>
      </c>
    </row>
    <row r="6" ht="19.5" customHeight="1" spans="1:10">
      <c r="A6" s="17" t="s">
        <v>121</v>
      </c>
      <c r="B6" s="18" t="s">
        <v>121</v>
      </c>
      <c r="C6" s="18" t="s">
        <v>121</v>
      </c>
      <c r="D6" s="70" t="s">
        <v>122</v>
      </c>
      <c r="E6" s="18" t="s">
        <v>99</v>
      </c>
      <c r="F6" s="18" t="s">
        <v>222</v>
      </c>
      <c r="G6" s="18" t="s">
        <v>223</v>
      </c>
      <c r="H6" s="18" t="s">
        <v>224</v>
      </c>
      <c r="I6" s="18" t="s">
        <v>225</v>
      </c>
      <c r="J6" s="18" t="s">
        <v>226</v>
      </c>
    </row>
    <row r="7" ht="19.5" customHeight="1" spans="1:10">
      <c r="A7" s="17" t="s">
        <v>121</v>
      </c>
      <c r="B7" s="18" t="s">
        <v>121</v>
      </c>
      <c r="C7" s="18" t="s">
        <v>121</v>
      </c>
      <c r="D7" s="70" t="s">
        <v>122</v>
      </c>
      <c r="E7" s="18" t="s">
        <v>99</v>
      </c>
      <c r="F7" s="18" t="s">
        <v>222</v>
      </c>
      <c r="G7" s="18" t="s">
        <v>223</v>
      </c>
      <c r="H7" s="18" t="s">
        <v>224</v>
      </c>
      <c r="I7" s="18" t="s">
        <v>225</v>
      </c>
      <c r="J7" s="18" t="s">
        <v>226</v>
      </c>
    </row>
    <row r="8" ht="19.5" customHeight="1" spans="1:10">
      <c r="A8" s="81" t="s">
        <v>125</v>
      </c>
      <c r="B8" s="70" t="s">
        <v>126</v>
      </c>
      <c r="C8" s="70" t="s">
        <v>127</v>
      </c>
      <c r="D8" s="85" t="s">
        <v>10</v>
      </c>
      <c r="E8" s="18" t="s">
        <v>11</v>
      </c>
      <c r="F8" s="18" t="s">
        <v>12</v>
      </c>
      <c r="G8" s="18" t="s">
        <v>20</v>
      </c>
      <c r="H8" s="18" t="s">
        <v>24</v>
      </c>
      <c r="I8" s="18" t="s">
        <v>28</v>
      </c>
      <c r="J8" s="18" t="s">
        <v>32</v>
      </c>
    </row>
    <row r="9" ht="19.5" customHeight="1" spans="1:10">
      <c r="A9" s="81" t="s">
        <v>125</v>
      </c>
      <c r="B9" s="70" t="s">
        <v>126</v>
      </c>
      <c r="C9" s="70" t="s">
        <v>127</v>
      </c>
      <c r="D9" s="70" t="s">
        <v>128</v>
      </c>
      <c r="E9" s="71">
        <v>712367671.2</v>
      </c>
      <c r="F9" s="71">
        <v>580608732.53</v>
      </c>
      <c r="G9" s="71">
        <v>131758938.67</v>
      </c>
      <c r="H9" s="71"/>
      <c r="I9" s="71"/>
      <c r="J9" s="71"/>
    </row>
    <row r="10" ht="19.5" customHeight="1" spans="1:10">
      <c r="A10" s="76" t="s">
        <v>129</v>
      </c>
      <c r="B10" s="77" t="s">
        <v>129</v>
      </c>
      <c r="C10" s="77" t="s">
        <v>129</v>
      </c>
      <c r="D10" s="77" t="s">
        <v>130</v>
      </c>
      <c r="E10" s="71">
        <v>150000</v>
      </c>
      <c r="F10" s="71"/>
      <c r="G10" s="71">
        <v>150000</v>
      </c>
      <c r="H10" s="71"/>
      <c r="I10" s="71"/>
      <c r="J10" s="71"/>
    </row>
    <row r="11" ht="19.5" customHeight="1" spans="1:10">
      <c r="A11" s="76" t="s">
        <v>131</v>
      </c>
      <c r="B11" s="77" t="s">
        <v>131</v>
      </c>
      <c r="C11" s="77" t="s">
        <v>131</v>
      </c>
      <c r="D11" s="77" t="s">
        <v>132</v>
      </c>
      <c r="E11" s="71">
        <v>150000</v>
      </c>
      <c r="F11" s="71"/>
      <c r="G11" s="71">
        <v>150000</v>
      </c>
      <c r="H11" s="71"/>
      <c r="I11" s="71"/>
      <c r="J11" s="71"/>
    </row>
    <row r="12" ht="19.5" customHeight="1" spans="1:10">
      <c r="A12" s="76" t="s">
        <v>133</v>
      </c>
      <c r="B12" s="77" t="s">
        <v>133</v>
      </c>
      <c r="C12" s="77" t="s">
        <v>133</v>
      </c>
      <c r="D12" s="77" t="s">
        <v>134</v>
      </c>
      <c r="E12" s="71">
        <v>150000</v>
      </c>
      <c r="F12" s="71"/>
      <c r="G12" s="71">
        <v>150000</v>
      </c>
      <c r="H12" s="71"/>
      <c r="I12" s="71"/>
      <c r="J12" s="71"/>
    </row>
    <row r="13" ht="19.5" customHeight="1" spans="1:10">
      <c r="A13" s="76" t="s">
        <v>135</v>
      </c>
      <c r="B13" s="77" t="s">
        <v>135</v>
      </c>
      <c r="C13" s="77" t="s">
        <v>135</v>
      </c>
      <c r="D13" s="77" t="s">
        <v>136</v>
      </c>
      <c r="E13" s="71">
        <v>610711343.66</v>
      </c>
      <c r="F13" s="71">
        <v>481125168.02</v>
      </c>
      <c r="G13" s="71">
        <v>129586175.64</v>
      </c>
      <c r="H13" s="71"/>
      <c r="I13" s="71"/>
      <c r="J13" s="71"/>
    </row>
    <row r="14" ht="19.5" customHeight="1" spans="1:10">
      <c r="A14" s="76" t="s">
        <v>137</v>
      </c>
      <c r="B14" s="77" t="s">
        <v>137</v>
      </c>
      <c r="C14" s="77" t="s">
        <v>137</v>
      </c>
      <c r="D14" s="77" t="s">
        <v>138</v>
      </c>
      <c r="E14" s="71">
        <v>20390065</v>
      </c>
      <c r="F14" s="71">
        <v>18961420.54</v>
      </c>
      <c r="G14" s="71">
        <v>1428644.46</v>
      </c>
      <c r="H14" s="71"/>
      <c r="I14" s="71"/>
      <c r="J14" s="71"/>
    </row>
    <row r="15" ht="19.5" customHeight="1" spans="1:10">
      <c r="A15" s="76" t="s">
        <v>139</v>
      </c>
      <c r="B15" s="77" t="s">
        <v>139</v>
      </c>
      <c r="C15" s="77" t="s">
        <v>139</v>
      </c>
      <c r="D15" s="77" t="s">
        <v>140</v>
      </c>
      <c r="E15" s="71">
        <v>3890818</v>
      </c>
      <c r="F15" s="71">
        <v>3766038.54</v>
      </c>
      <c r="G15" s="71">
        <v>124779.46</v>
      </c>
      <c r="H15" s="71"/>
      <c r="I15" s="71"/>
      <c r="J15" s="71"/>
    </row>
    <row r="16" ht="19.5" customHeight="1" spans="1:10">
      <c r="A16" s="76" t="s">
        <v>141</v>
      </c>
      <c r="B16" s="77" t="s">
        <v>141</v>
      </c>
      <c r="C16" s="77" t="s">
        <v>141</v>
      </c>
      <c r="D16" s="77" t="s">
        <v>142</v>
      </c>
      <c r="E16" s="71">
        <v>1836722</v>
      </c>
      <c r="F16" s="71">
        <v>1836722</v>
      </c>
      <c r="G16" s="71"/>
      <c r="H16" s="71"/>
      <c r="I16" s="71"/>
      <c r="J16" s="71"/>
    </row>
    <row r="17" ht="19.5" customHeight="1" spans="1:10">
      <c r="A17" s="76" t="s">
        <v>143</v>
      </c>
      <c r="B17" s="77" t="s">
        <v>143</v>
      </c>
      <c r="C17" s="77" t="s">
        <v>143</v>
      </c>
      <c r="D17" s="77" t="s">
        <v>144</v>
      </c>
      <c r="E17" s="71">
        <v>14662525</v>
      </c>
      <c r="F17" s="71">
        <v>13358660</v>
      </c>
      <c r="G17" s="71">
        <v>1303865</v>
      </c>
      <c r="H17" s="71"/>
      <c r="I17" s="71"/>
      <c r="J17" s="71"/>
    </row>
    <row r="18" ht="19.5" customHeight="1" spans="1:10">
      <c r="A18" s="76" t="s">
        <v>145</v>
      </c>
      <c r="B18" s="77" t="s">
        <v>145</v>
      </c>
      <c r="C18" s="77" t="s">
        <v>145</v>
      </c>
      <c r="D18" s="77" t="s">
        <v>146</v>
      </c>
      <c r="E18" s="71">
        <v>524400182.84</v>
      </c>
      <c r="F18" s="71">
        <v>439794569.48</v>
      </c>
      <c r="G18" s="71">
        <v>84605613.36</v>
      </c>
      <c r="H18" s="71"/>
      <c r="I18" s="71"/>
      <c r="J18" s="71"/>
    </row>
    <row r="19" ht="19.5" customHeight="1" spans="1:10">
      <c r="A19" s="76" t="s">
        <v>147</v>
      </c>
      <c r="B19" s="77" t="s">
        <v>147</v>
      </c>
      <c r="C19" s="77" t="s">
        <v>147</v>
      </c>
      <c r="D19" s="77" t="s">
        <v>148</v>
      </c>
      <c r="E19" s="71">
        <v>11833898</v>
      </c>
      <c r="F19" s="71">
        <v>8750698</v>
      </c>
      <c r="G19" s="71">
        <v>3083200</v>
      </c>
      <c r="H19" s="71"/>
      <c r="I19" s="71"/>
      <c r="J19" s="71"/>
    </row>
    <row r="20" ht="19.5" customHeight="1" spans="1:10">
      <c r="A20" s="76" t="s">
        <v>149</v>
      </c>
      <c r="B20" s="77" t="s">
        <v>149</v>
      </c>
      <c r="C20" s="77" t="s">
        <v>149</v>
      </c>
      <c r="D20" s="77" t="s">
        <v>150</v>
      </c>
      <c r="E20" s="71">
        <v>283627080.99</v>
      </c>
      <c r="F20" s="71">
        <v>223244214.45</v>
      </c>
      <c r="G20" s="71">
        <v>60382866.54</v>
      </c>
      <c r="H20" s="71"/>
      <c r="I20" s="71"/>
      <c r="J20" s="71"/>
    </row>
    <row r="21" ht="19.5" customHeight="1" spans="1:10">
      <c r="A21" s="76" t="s">
        <v>151</v>
      </c>
      <c r="B21" s="77" t="s">
        <v>151</v>
      </c>
      <c r="C21" s="77" t="s">
        <v>151</v>
      </c>
      <c r="D21" s="77" t="s">
        <v>152</v>
      </c>
      <c r="E21" s="71">
        <v>150766476.03</v>
      </c>
      <c r="F21" s="71">
        <v>137852610.03</v>
      </c>
      <c r="G21" s="71">
        <v>12913866</v>
      </c>
      <c r="H21" s="71"/>
      <c r="I21" s="71"/>
      <c r="J21" s="71"/>
    </row>
    <row r="22" ht="19.5" customHeight="1" spans="1:10">
      <c r="A22" s="76" t="s">
        <v>153</v>
      </c>
      <c r="B22" s="77" t="s">
        <v>153</v>
      </c>
      <c r="C22" s="77" t="s">
        <v>153</v>
      </c>
      <c r="D22" s="77" t="s">
        <v>154</v>
      </c>
      <c r="E22" s="71">
        <v>72327015.86</v>
      </c>
      <c r="F22" s="71">
        <v>69947047</v>
      </c>
      <c r="G22" s="71">
        <v>2379968.86</v>
      </c>
      <c r="H22" s="71"/>
      <c r="I22" s="71"/>
      <c r="J22" s="71"/>
    </row>
    <row r="23" ht="19.5" customHeight="1" spans="1:10">
      <c r="A23" s="76" t="s">
        <v>155</v>
      </c>
      <c r="B23" s="77" t="s">
        <v>155</v>
      </c>
      <c r="C23" s="77" t="s">
        <v>155</v>
      </c>
      <c r="D23" s="77" t="s">
        <v>156</v>
      </c>
      <c r="E23" s="71">
        <v>5845711.96</v>
      </c>
      <c r="F23" s="71"/>
      <c r="G23" s="71">
        <v>5845711.96</v>
      </c>
      <c r="H23" s="71"/>
      <c r="I23" s="71"/>
      <c r="J23" s="71"/>
    </row>
    <row r="24" ht="19.5" customHeight="1" spans="1:10">
      <c r="A24" s="76" t="s">
        <v>157</v>
      </c>
      <c r="B24" s="77" t="s">
        <v>157</v>
      </c>
      <c r="C24" s="77" t="s">
        <v>157</v>
      </c>
      <c r="D24" s="77" t="s">
        <v>158</v>
      </c>
      <c r="E24" s="71">
        <v>31271909</v>
      </c>
      <c r="F24" s="71">
        <v>13082209</v>
      </c>
      <c r="G24" s="71">
        <v>18189700</v>
      </c>
      <c r="H24" s="71"/>
      <c r="I24" s="71"/>
      <c r="J24" s="71"/>
    </row>
    <row r="25" ht="19.5" customHeight="1" spans="1:10">
      <c r="A25" s="76" t="s">
        <v>159</v>
      </c>
      <c r="B25" s="77" t="s">
        <v>159</v>
      </c>
      <c r="C25" s="77" t="s">
        <v>159</v>
      </c>
      <c r="D25" s="77" t="s">
        <v>160</v>
      </c>
      <c r="E25" s="71">
        <v>1311000</v>
      </c>
      <c r="F25" s="71"/>
      <c r="G25" s="71">
        <v>1311000</v>
      </c>
      <c r="H25" s="71"/>
      <c r="I25" s="71"/>
      <c r="J25" s="71"/>
    </row>
    <row r="26" ht="19.5" customHeight="1" spans="1:10">
      <c r="A26" s="76" t="s">
        <v>161</v>
      </c>
      <c r="B26" s="77" t="s">
        <v>161</v>
      </c>
      <c r="C26" s="77" t="s">
        <v>161</v>
      </c>
      <c r="D26" s="77" t="s">
        <v>162</v>
      </c>
      <c r="E26" s="71">
        <v>29960909</v>
      </c>
      <c r="F26" s="71">
        <v>13082209</v>
      </c>
      <c r="G26" s="71">
        <v>16878700</v>
      </c>
      <c r="H26" s="71"/>
      <c r="I26" s="71"/>
      <c r="J26" s="71"/>
    </row>
    <row r="27" ht="19.5" customHeight="1" spans="1:10">
      <c r="A27" s="76" t="s">
        <v>163</v>
      </c>
      <c r="B27" s="77" t="s">
        <v>163</v>
      </c>
      <c r="C27" s="77" t="s">
        <v>163</v>
      </c>
      <c r="D27" s="77" t="s">
        <v>164</v>
      </c>
      <c r="E27" s="71">
        <v>443033</v>
      </c>
      <c r="F27" s="71"/>
      <c r="G27" s="71">
        <v>443033</v>
      </c>
      <c r="H27" s="71"/>
      <c r="I27" s="71"/>
      <c r="J27" s="71"/>
    </row>
    <row r="28" ht="19.5" customHeight="1" spans="1:10">
      <c r="A28" s="76" t="s">
        <v>165</v>
      </c>
      <c r="B28" s="77" t="s">
        <v>165</v>
      </c>
      <c r="C28" s="77" t="s">
        <v>165</v>
      </c>
      <c r="D28" s="77" t="s">
        <v>166</v>
      </c>
      <c r="E28" s="71">
        <v>443033</v>
      </c>
      <c r="F28" s="71"/>
      <c r="G28" s="71">
        <v>443033</v>
      </c>
      <c r="H28" s="71"/>
      <c r="I28" s="71"/>
      <c r="J28" s="71"/>
    </row>
    <row r="29" ht="19.5" customHeight="1" spans="1:10">
      <c r="A29" s="76" t="s">
        <v>167</v>
      </c>
      <c r="B29" s="77" t="s">
        <v>167</v>
      </c>
      <c r="C29" s="77" t="s">
        <v>167</v>
      </c>
      <c r="D29" s="77" t="s">
        <v>168</v>
      </c>
      <c r="E29" s="71">
        <v>9286969</v>
      </c>
      <c r="F29" s="71">
        <v>9286969</v>
      </c>
      <c r="G29" s="71"/>
      <c r="H29" s="71"/>
      <c r="I29" s="71"/>
      <c r="J29" s="71"/>
    </row>
    <row r="30" ht="19.5" customHeight="1" spans="1:10">
      <c r="A30" s="76" t="s">
        <v>169</v>
      </c>
      <c r="B30" s="77" t="s">
        <v>169</v>
      </c>
      <c r="C30" s="77" t="s">
        <v>169</v>
      </c>
      <c r="D30" s="77" t="s">
        <v>170</v>
      </c>
      <c r="E30" s="71">
        <v>9286969</v>
      </c>
      <c r="F30" s="71">
        <v>9286969</v>
      </c>
      <c r="G30" s="71"/>
      <c r="H30" s="71"/>
      <c r="I30" s="71"/>
      <c r="J30" s="71"/>
    </row>
    <row r="31" ht="19.5" customHeight="1" spans="1:10">
      <c r="A31" s="76" t="s">
        <v>171</v>
      </c>
      <c r="B31" s="77" t="s">
        <v>171</v>
      </c>
      <c r="C31" s="77" t="s">
        <v>171</v>
      </c>
      <c r="D31" s="77" t="s">
        <v>172</v>
      </c>
      <c r="E31" s="71">
        <v>20934234.82</v>
      </c>
      <c r="F31" s="71"/>
      <c r="G31" s="71">
        <v>20934234.82</v>
      </c>
      <c r="H31" s="71"/>
      <c r="I31" s="71"/>
      <c r="J31" s="71"/>
    </row>
    <row r="32" ht="19.5" customHeight="1" spans="1:10">
      <c r="A32" s="76" t="s">
        <v>173</v>
      </c>
      <c r="B32" s="77" t="s">
        <v>173</v>
      </c>
      <c r="C32" s="77" t="s">
        <v>173</v>
      </c>
      <c r="D32" s="77" t="s">
        <v>174</v>
      </c>
      <c r="E32" s="71">
        <v>9026771.54</v>
      </c>
      <c r="F32" s="71"/>
      <c r="G32" s="71">
        <v>9026771.54</v>
      </c>
      <c r="H32" s="71"/>
      <c r="I32" s="71"/>
      <c r="J32" s="71"/>
    </row>
    <row r="33" ht="19.5" customHeight="1" spans="1:10">
      <c r="A33" s="76" t="s">
        <v>175</v>
      </c>
      <c r="B33" s="77" t="s">
        <v>175</v>
      </c>
      <c r="C33" s="77" t="s">
        <v>175</v>
      </c>
      <c r="D33" s="77" t="s">
        <v>176</v>
      </c>
      <c r="E33" s="71">
        <v>11907463.28</v>
      </c>
      <c r="F33" s="71"/>
      <c r="G33" s="71">
        <v>11907463.28</v>
      </c>
      <c r="H33" s="71"/>
      <c r="I33" s="71"/>
      <c r="J33" s="71"/>
    </row>
    <row r="34" ht="19.5" customHeight="1" spans="1:10">
      <c r="A34" s="76" t="s">
        <v>177</v>
      </c>
      <c r="B34" s="77" t="s">
        <v>177</v>
      </c>
      <c r="C34" s="77" t="s">
        <v>177</v>
      </c>
      <c r="D34" s="77" t="s">
        <v>178</v>
      </c>
      <c r="E34" s="71">
        <v>3984950</v>
      </c>
      <c r="F34" s="71"/>
      <c r="G34" s="71">
        <v>3984950</v>
      </c>
      <c r="H34" s="71"/>
      <c r="I34" s="71"/>
      <c r="J34" s="71"/>
    </row>
    <row r="35" ht="19.5" customHeight="1" spans="1:10">
      <c r="A35" s="76" t="s">
        <v>179</v>
      </c>
      <c r="B35" s="77" t="s">
        <v>179</v>
      </c>
      <c r="C35" s="77" t="s">
        <v>179</v>
      </c>
      <c r="D35" s="77" t="s">
        <v>180</v>
      </c>
      <c r="E35" s="71">
        <v>3984950</v>
      </c>
      <c r="F35" s="71"/>
      <c r="G35" s="71">
        <v>3984950</v>
      </c>
      <c r="H35" s="71"/>
      <c r="I35" s="71"/>
      <c r="J35" s="71"/>
    </row>
    <row r="36" ht="19.5" customHeight="1" spans="1:10">
      <c r="A36" s="76" t="s">
        <v>181</v>
      </c>
      <c r="B36" s="77" t="s">
        <v>181</v>
      </c>
      <c r="C36" s="77" t="s">
        <v>181</v>
      </c>
      <c r="D36" s="77" t="s">
        <v>182</v>
      </c>
      <c r="E36" s="71">
        <v>400000</v>
      </c>
      <c r="F36" s="71"/>
      <c r="G36" s="71">
        <v>400000</v>
      </c>
      <c r="H36" s="71"/>
      <c r="I36" s="71"/>
      <c r="J36" s="71"/>
    </row>
    <row r="37" ht="19.5" customHeight="1" spans="1:10">
      <c r="A37" s="76" t="s">
        <v>183</v>
      </c>
      <c r="B37" s="77" t="s">
        <v>183</v>
      </c>
      <c r="C37" s="77" t="s">
        <v>183</v>
      </c>
      <c r="D37" s="77" t="s">
        <v>184</v>
      </c>
      <c r="E37" s="71">
        <v>400000</v>
      </c>
      <c r="F37" s="71"/>
      <c r="G37" s="71">
        <v>400000</v>
      </c>
      <c r="H37" s="71"/>
      <c r="I37" s="71"/>
      <c r="J37" s="71"/>
    </row>
    <row r="38" ht="19.5" customHeight="1" spans="1:10">
      <c r="A38" s="76" t="s">
        <v>185</v>
      </c>
      <c r="B38" s="77" t="s">
        <v>185</v>
      </c>
      <c r="C38" s="77" t="s">
        <v>185</v>
      </c>
      <c r="D38" s="77" t="s">
        <v>186</v>
      </c>
      <c r="E38" s="71">
        <v>400000</v>
      </c>
      <c r="F38" s="71"/>
      <c r="G38" s="71">
        <v>400000</v>
      </c>
      <c r="H38" s="71"/>
      <c r="I38" s="71"/>
      <c r="J38" s="71"/>
    </row>
    <row r="39" ht="19.5" customHeight="1" spans="1:10">
      <c r="A39" s="76" t="s">
        <v>187</v>
      </c>
      <c r="B39" s="77" t="s">
        <v>187</v>
      </c>
      <c r="C39" s="77" t="s">
        <v>187</v>
      </c>
      <c r="D39" s="77" t="s">
        <v>188</v>
      </c>
      <c r="E39" s="71">
        <v>50484534.76</v>
      </c>
      <c r="F39" s="71">
        <v>50484534.76</v>
      </c>
      <c r="G39" s="71"/>
      <c r="H39" s="71"/>
      <c r="I39" s="71"/>
      <c r="J39" s="71"/>
    </row>
    <row r="40" ht="19.5" customHeight="1" spans="1:10">
      <c r="A40" s="76" t="s">
        <v>189</v>
      </c>
      <c r="B40" s="77" t="s">
        <v>189</v>
      </c>
      <c r="C40" s="77" t="s">
        <v>189</v>
      </c>
      <c r="D40" s="77" t="s">
        <v>190</v>
      </c>
      <c r="E40" s="71">
        <v>50484534.76</v>
      </c>
      <c r="F40" s="71">
        <v>50484534.76</v>
      </c>
      <c r="G40" s="71"/>
      <c r="H40" s="71"/>
      <c r="I40" s="71"/>
      <c r="J40" s="71"/>
    </row>
    <row r="41" ht="19.5" customHeight="1" spans="1:10">
      <c r="A41" s="76" t="s">
        <v>191</v>
      </c>
      <c r="B41" s="77" t="s">
        <v>191</v>
      </c>
      <c r="C41" s="77" t="s">
        <v>191</v>
      </c>
      <c r="D41" s="77" t="s">
        <v>192</v>
      </c>
      <c r="E41" s="71">
        <v>50484534.76</v>
      </c>
      <c r="F41" s="71">
        <v>50484534.76</v>
      </c>
      <c r="G41" s="71"/>
      <c r="H41" s="71"/>
      <c r="I41" s="71"/>
      <c r="J41" s="71"/>
    </row>
    <row r="42" ht="19.5" customHeight="1" spans="1:10">
      <c r="A42" s="76" t="s">
        <v>197</v>
      </c>
      <c r="B42" s="77" t="s">
        <v>197</v>
      </c>
      <c r="C42" s="77" t="s">
        <v>197</v>
      </c>
      <c r="D42" s="77" t="s">
        <v>198</v>
      </c>
      <c r="E42" s="71">
        <v>689151.6</v>
      </c>
      <c r="F42" s="71">
        <v>600000</v>
      </c>
      <c r="G42" s="71">
        <v>89151.6</v>
      </c>
      <c r="H42" s="71"/>
      <c r="I42" s="71"/>
      <c r="J42" s="71"/>
    </row>
    <row r="43" ht="19.5" customHeight="1" spans="1:10">
      <c r="A43" s="76" t="s">
        <v>199</v>
      </c>
      <c r="B43" s="77" t="s">
        <v>199</v>
      </c>
      <c r="C43" s="77" t="s">
        <v>199</v>
      </c>
      <c r="D43" s="77" t="s">
        <v>200</v>
      </c>
      <c r="E43" s="71">
        <v>689151.6</v>
      </c>
      <c r="F43" s="71">
        <v>600000</v>
      </c>
      <c r="G43" s="71">
        <v>89151.6</v>
      </c>
      <c r="H43" s="71"/>
      <c r="I43" s="71"/>
      <c r="J43" s="71"/>
    </row>
    <row r="44" ht="19.5" customHeight="1" spans="1:10">
      <c r="A44" s="76" t="s">
        <v>201</v>
      </c>
      <c r="B44" s="77" t="s">
        <v>201</v>
      </c>
      <c r="C44" s="77" t="s">
        <v>201</v>
      </c>
      <c r="D44" s="77" t="s">
        <v>202</v>
      </c>
      <c r="E44" s="71">
        <v>600000</v>
      </c>
      <c r="F44" s="71">
        <v>600000</v>
      </c>
      <c r="G44" s="71"/>
      <c r="H44" s="71"/>
      <c r="I44" s="71"/>
      <c r="J44" s="71"/>
    </row>
    <row r="45" ht="19.5" customHeight="1" spans="1:10">
      <c r="A45" s="76" t="s">
        <v>203</v>
      </c>
      <c r="B45" s="77" t="s">
        <v>203</v>
      </c>
      <c r="C45" s="77" t="s">
        <v>203</v>
      </c>
      <c r="D45" s="77" t="s">
        <v>204</v>
      </c>
      <c r="E45" s="71">
        <v>89151.6</v>
      </c>
      <c r="F45" s="71"/>
      <c r="G45" s="71">
        <v>89151.6</v>
      </c>
      <c r="H45" s="71"/>
      <c r="I45" s="71"/>
      <c r="J45" s="71"/>
    </row>
    <row r="46" ht="19.5" customHeight="1" spans="1:10">
      <c r="A46" s="76" t="s">
        <v>205</v>
      </c>
      <c r="B46" s="77" t="s">
        <v>205</v>
      </c>
      <c r="C46" s="77" t="s">
        <v>205</v>
      </c>
      <c r="D46" s="77" t="s">
        <v>206</v>
      </c>
      <c r="E46" s="71">
        <v>48399029.75</v>
      </c>
      <c r="F46" s="71">
        <v>48399029.75</v>
      </c>
      <c r="G46" s="71"/>
      <c r="H46" s="71"/>
      <c r="I46" s="71"/>
      <c r="J46" s="71"/>
    </row>
    <row r="47" ht="19.5" customHeight="1" spans="1:10">
      <c r="A47" s="76" t="s">
        <v>207</v>
      </c>
      <c r="B47" s="77" t="s">
        <v>207</v>
      </c>
      <c r="C47" s="77" t="s">
        <v>207</v>
      </c>
      <c r="D47" s="77" t="s">
        <v>208</v>
      </c>
      <c r="E47" s="71">
        <v>48399029.75</v>
      </c>
      <c r="F47" s="71">
        <v>48399029.75</v>
      </c>
      <c r="G47" s="71"/>
      <c r="H47" s="71"/>
      <c r="I47" s="71"/>
      <c r="J47" s="71"/>
    </row>
    <row r="48" ht="19.5" customHeight="1" spans="1:10">
      <c r="A48" s="76" t="s">
        <v>209</v>
      </c>
      <c r="B48" s="77" t="s">
        <v>209</v>
      </c>
      <c r="C48" s="77" t="s">
        <v>209</v>
      </c>
      <c r="D48" s="77" t="s">
        <v>210</v>
      </c>
      <c r="E48" s="71">
        <v>48399029.75</v>
      </c>
      <c r="F48" s="71">
        <v>48399029.75</v>
      </c>
      <c r="G48" s="71"/>
      <c r="H48" s="71"/>
      <c r="I48" s="71"/>
      <c r="J48" s="71"/>
    </row>
    <row r="49" ht="19.5" customHeight="1" spans="1:10">
      <c r="A49" s="76" t="s">
        <v>211</v>
      </c>
      <c r="B49" s="77" t="s">
        <v>211</v>
      </c>
      <c r="C49" s="77" t="s">
        <v>211</v>
      </c>
      <c r="D49" s="79" t="s">
        <v>212</v>
      </c>
      <c r="E49" s="71">
        <v>1533611.43</v>
      </c>
      <c r="F49" s="71"/>
      <c r="G49" s="71">
        <v>1533611.43</v>
      </c>
      <c r="H49" s="71"/>
      <c r="I49" s="71"/>
      <c r="J49" s="71"/>
    </row>
    <row r="50" ht="19.5" customHeight="1" spans="1:10">
      <c r="A50" s="76" t="s">
        <v>213</v>
      </c>
      <c r="B50" s="77" t="s">
        <v>213</v>
      </c>
      <c r="C50" s="77" t="s">
        <v>213</v>
      </c>
      <c r="D50" s="79" t="s">
        <v>214</v>
      </c>
      <c r="E50" s="71">
        <v>1533611.43</v>
      </c>
      <c r="F50" s="71"/>
      <c r="G50" s="71">
        <v>1533611.43</v>
      </c>
      <c r="H50" s="71"/>
      <c r="I50" s="71"/>
      <c r="J50" s="71"/>
    </row>
    <row r="51" ht="19.5" customHeight="1" spans="1:10">
      <c r="A51" s="76" t="s">
        <v>215</v>
      </c>
      <c r="B51" s="77" t="s">
        <v>215</v>
      </c>
      <c r="C51" s="77" t="s">
        <v>215</v>
      </c>
      <c r="D51" s="77" t="s">
        <v>216</v>
      </c>
      <c r="E51" s="71">
        <v>1373611.43</v>
      </c>
      <c r="F51" s="71"/>
      <c r="G51" s="71">
        <v>1373611.43</v>
      </c>
      <c r="H51" s="71"/>
      <c r="I51" s="71"/>
      <c r="J51" s="71"/>
    </row>
    <row r="52" ht="19.5" customHeight="1" spans="1:10">
      <c r="A52" s="76" t="s">
        <v>217</v>
      </c>
      <c r="B52" s="77" t="s">
        <v>217</v>
      </c>
      <c r="C52" s="77" t="s">
        <v>217</v>
      </c>
      <c r="D52" s="77" t="s">
        <v>218</v>
      </c>
      <c r="E52" s="71">
        <v>160000</v>
      </c>
      <c r="F52" s="71"/>
      <c r="G52" s="71">
        <v>160000</v>
      </c>
      <c r="H52" s="71"/>
      <c r="I52" s="71"/>
      <c r="J52" s="71"/>
    </row>
    <row r="53" ht="19.5" customHeight="1" spans="1:10">
      <c r="A53" s="76" t="s">
        <v>227</v>
      </c>
      <c r="B53" s="77" t="s">
        <v>227</v>
      </c>
      <c r="C53" s="77" t="s">
        <v>227</v>
      </c>
      <c r="D53" s="77" t="s">
        <v>227</v>
      </c>
      <c r="E53" s="77" t="s">
        <v>227</v>
      </c>
      <c r="F53" s="77" t="s">
        <v>227</v>
      </c>
      <c r="G53" s="77" t="s">
        <v>227</v>
      </c>
      <c r="H53" s="77" t="s">
        <v>227</v>
      </c>
      <c r="I53" s="77" t="s">
        <v>227</v>
      </c>
      <c r="J53" s="77" t="s">
        <v>227</v>
      </c>
    </row>
  </sheetData>
  <mergeCells count="56">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J53"/>
    <mergeCell ref="A8:A9"/>
    <mergeCell ref="B8:B9"/>
    <mergeCell ref="C8:C9"/>
    <mergeCell ref="D5:D7"/>
    <mergeCell ref="E4:E7"/>
    <mergeCell ref="F4:F7"/>
    <mergeCell ref="G4:G7"/>
    <mergeCell ref="H4:H7"/>
    <mergeCell ref="I4:I7"/>
    <mergeCell ref="J4:J7"/>
    <mergeCell ref="A5:C7"/>
  </mergeCells>
  <pageMargins left="0.75" right="0.75" top="1" bottom="1" header="0.5" footer="0.5"/>
  <pageSetup paperSize="1" orientation="portrait" horizontalDpi="300" verticalDpi="300"/>
  <headerFooter alignWithMargins="0" scaleWithDoc="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owOutlineSymbols="0"/>
    <pageSetUpPr fitToPage="1"/>
  </sheetPr>
  <dimension ref="A1:I40"/>
  <sheetViews>
    <sheetView topLeftCell="D1" workbookViewId="0">
      <selection activeCell="F12" sqref="F12"/>
    </sheetView>
  </sheetViews>
  <sheetFormatPr defaultColWidth="9.13888888888889" defaultRowHeight="13.2"/>
  <cols>
    <col min="1" max="1" width="32.6481481481481" style="66" customWidth="1"/>
    <col min="2" max="2" width="5.41666666666667" style="66" customWidth="1"/>
    <col min="3" max="3" width="21.3888888888889" style="66" customWidth="1"/>
    <col min="4" max="4" width="34.7962962962963" style="66" customWidth="1"/>
    <col min="5" max="5" width="5.41666666666667" style="66" customWidth="1"/>
    <col min="6" max="9" width="21.3888888888889" style="66" customWidth="1"/>
    <col min="10" max="16384" width="9.13888888888889" style="66"/>
  </cols>
  <sheetData>
    <row r="1" ht="27.75" customHeight="1" spans="1:9">
      <c r="A1" s="11"/>
      <c r="B1" s="11"/>
      <c r="C1" s="11"/>
      <c r="D1" s="11"/>
      <c r="E1" s="12" t="s">
        <v>228</v>
      </c>
      <c r="F1" s="11"/>
      <c r="G1" s="11"/>
      <c r="H1" s="11"/>
      <c r="I1" s="11"/>
    </row>
    <row r="2" ht="15" customHeight="1" spans="1:9">
      <c r="A2" s="11"/>
      <c r="B2" s="11"/>
      <c r="C2" s="11"/>
      <c r="D2" s="11"/>
      <c r="E2" s="11"/>
      <c r="F2" s="11"/>
      <c r="G2" s="11"/>
      <c r="H2" s="11"/>
      <c r="I2" s="78" t="s">
        <v>229</v>
      </c>
    </row>
    <row r="3" ht="15" customHeight="1" spans="1:9">
      <c r="A3" s="13" t="s">
        <v>2</v>
      </c>
      <c r="B3" s="14"/>
      <c r="C3" s="14"/>
      <c r="D3" s="14"/>
      <c r="E3" s="14"/>
      <c r="F3" s="14"/>
      <c r="G3" s="14"/>
      <c r="H3" s="14"/>
      <c r="I3" s="21" t="s">
        <v>3</v>
      </c>
    </row>
    <row r="4" ht="19.5" customHeight="1" spans="1:9">
      <c r="A4" s="15" t="s">
        <v>230</v>
      </c>
      <c r="B4" s="16" t="s">
        <v>230</v>
      </c>
      <c r="C4" s="16" t="s">
        <v>230</v>
      </c>
      <c r="D4" s="16" t="s">
        <v>231</v>
      </c>
      <c r="E4" s="16" t="s">
        <v>231</v>
      </c>
      <c r="F4" s="16" t="s">
        <v>231</v>
      </c>
      <c r="G4" s="16" t="s">
        <v>231</v>
      </c>
      <c r="H4" s="16" t="s">
        <v>231</v>
      </c>
      <c r="I4" s="16" t="s">
        <v>231</v>
      </c>
    </row>
    <row r="5" ht="19.5" customHeight="1" spans="1:9">
      <c r="A5" s="17" t="s">
        <v>232</v>
      </c>
      <c r="B5" s="18" t="s">
        <v>7</v>
      </c>
      <c r="C5" s="18" t="s">
        <v>233</v>
      </c>
      <c r="D5" s="18" t="s">
        <v>234</v>
      </c>
      <c r="E5" s="18" t="s">
        <v>7</v>
      </c>
      <c r="F5" s="16" t="s">
        <v>128</v>
      </c>
      <c r="G5" s="18" t="s">
        <v>235</v>
      </c>
      <c r="H5" s="18" t="s">
        <v>236</v>
      </c>
      <c r="I5" s="18" t="s">
        <v>237</v>
      </c>
    </row>
    <row r="6" ht="19.5" customHeight="1" spans="1:9">
      <c r="A6" s="17" t="s">
        <v>232</v>
      </c>
      <c r="B6" s="18" t="s">
        <v>7</v>
      </c>
      <c r="C6" s="18" t="s">
        <v>233</v>
      </c>
      <c r="D6" s="18" t="s">
        <v>234</v>
      </c>
      <c r="E6" s="18" t="s">
        <v>7</v>
      </c>
      <c r="F6" s="16" t="s">
        <v>128</v>
      </c>
      <c r="G6" s="18" t="s">
        <v>235</v>
      </c>
      <c r="H6" s="18" t="s">
        <v>236</v>
      </c>
      <c r="I6" s="18" t="s">
        <v>237</v>
      </c>
    </row>
    <row r="7" ht="19.5" customHeight="1" spans="1:9">
      <c r="A7" s="15" t="s">
        <v>238</v>
      </c>
      <c r="B7" s="16"/>
      <c r="C7" s="16" t="s">
        <v>11</v>
      </c>
      <c r="D7" s="16" t="s">
        <v>238</v>
      </c>
      <c r="E7" s="16"/>
      <c r="F7" s="16" t="s">
        <v>12</v>
      </c>
      <c r="G7" s="16" t="s">
        <v>20</v>
      </c>
      <c r="H7" s="16" t="s">
        <v>24</v>
      </c>
      <c r="I7" s="16" t="s">
        <v>28</v>
      </c>
    </row>
    <row r="8" ht="19.5" customHeight="1" spans="1:9">
      <c r="A8" s="67" t="s">
        <v>239</v>
      </c>
      <c r="B8" s="16" t="s">
        <v>11</v>
      </c>
      <c r="C8" s="71">
        <v>745218416.99</v>
      </c>
      <c r="D8" s="77" t="s">
        <v>14</v>
      </c>
      <c r="E8" s="16" t="s">
        <v>22</v>
      </c>
      <c r="F8" s="71">
        <v>150000</v>
      </c>
      <c r="G8" s="71">
        <v>150000</v>
      </c>
      <c r="H8" s="71"/>
      <c r="I8" s="71"/>
    </row>
    <row r="9" ht="19.5" customHeight="1" spans="1:9">
      <c r="A9" s="67" t="s">
        <v>240</v>
      </c>
      <c r="B9" s="16" t="s">
        <v>12</v>
      </c>
      <c r="C9" s="71">
        <v>9321844</v>
      </c>
      <c r="D9" s="77" t="s">
        <v>17</v>
      </c>
      <c r="E9" s="16" t="s">
        <v>26</v>
      </c>
      <c r="F9" s="71"/>
      <c r="G9" s="71"/>
      <c r="H9" s="71"/>
      <c r="I9" s="71"/>
    </row>
    <row r="10" ht="19.5" customHeight="1" spans="1:9">
      <c r="A10" s="67" t="s">
        <v>241</v>
      </c>
      <c r="B10" s="16" t="s">
        <v>20</v>
      </c>
      <c r="C10" s="71"/>
      <c r="D10" s="77" t="s">
        <v>21</v>
      </c>
      <c r="E10" s="16" t="s">
        <v>30</v>
      </c>
      <c r="F10" s="71"/>
      <c r="G10" s="71"/>
      <c r="H10" s="71"/>
      <c r="I10" s="71"/>
    </row>
    <row r="11" ht="19.5" customHeight="1" spans="1:9">
      <c r="A11" s="67"/>
      <c r="B11" s="16" t="s">
        <v>24</v>
      </c>
      <c r="C11" s="80"/>
      <c r="D11" s="77" t="s">
        <v>25</v>
      </c>
      <c r="E11" s="16" t="s">
        <v>34</v>
      </c>
      <c r="F11" s="71"/>
      <c r="G11" s="71"/>
      <c r="H11" s="71"/>
      <c r="I11" s="71"/>
    </row>
    <row r="12" ht="19.5" customHeight="1" spans="1:9">
      <c r="A12" s="67"/>
      <c r="B12" s="16" t="s">
        <v>28</v>
      </c>
      <c r="C12" s="80"/>
      <c r="D12" s="77" t="s">
        <v>29</v>
      </c>
      <c r="E12" s="16" t="s">
        <v>38</v>
      </c>
      <c r="F12" s="71">
        <v>610711343.66</v>
      </c>
      <c r="G12" s="71">
        <v>610711343.66</v>
      </c>
      <c r="H12" s="71"/>
      <c r="I12" s="71"/>
    </row>
    <row r="13" ht="19.5" customHeight="1" spans="1:9">
      <c r="A13" s="67"/>
      <c r="B13" s="16" t="s">
        <v>32</v>
      </c>
      <c r="C13" s="80"/>
      <c r="D13" s="77" t="s">
        <v>33</v>
      </c>
      <c r="E13" s="16" t="s">
        <v>42</v>
      </c>
      <c r="F13" s="71"/>
      <c r="G13" s="71"/>
      <c r="H13" s="71"/>
      <c r="I13" s="71"/>
    </row>
    <row r="14" ht="19.5" customHeight="1" spans="1:9">
      <c r="A14" s="67"/>
      <c r="B14" s="16" t="s">
        <v>36</v>
      </c>
      <c r="C14" s="80"/>
      <c r="D14" s="77" t="s">
        <v>37</v>
      </c>
      <c r="E14" s="16" t="s">
        <v>45</v>
      </c>
      <c r="F14" s="71">
        <v>400000</v>
      </c>
      <c r="G14" s="71">
        <v>400000</v>
      </c>
      <c r="H14" s="71"/>
      <c r="I14" s="71"/>
    </row>
    <row r="15" ht="19.5" customHeight="1" spans="1:9">
      <c r="A15" s="67"/>
      <c r="B15" s="16" t="s">
        <v>40</v>
      </c>
      <c r="C15" s="80"/>
      <c r="D15" s="77" t="s">
        <v>41</v>
      </c>
      <c r="E15" s="16" t="s">
        <v>48</v>
      </c>
      <c r="F15" s="71">
        <v>50484534.76</v>
      </c>
      <c r="G15" s="71">
        <v>50484534.76</v>
      </c>
      <c r="H15" s="71"/>
      <c r="I15" s="71"/>
    </row>
    <row r="16" ht="19.5" customHeight="1" spans="1:9">
      <c r="A16" s="67"/>
      <c r="B16" s="16" t="s">
        <v>43</v>
      </c>
      <c r="C16" s="80"/>
      <c r="D16" s="77" t="s">
        <v>44</v>
      </c>
      <c r="E16" s="16" t="s">
        <v>51</v>
      </c>
      <c r="F16" s="71"/>
      <c r="G16" s="71"/>
      <c r="H16" s="71"/>
      <c r="I16" s="71"/>
    </row>
    <row r="17" ht="19.5" customHeight="1" spans="1:9">
      <c r="A17" s="67"/>
      <c r="B17" s="16" t="s">
        <v>46</v>
      </c>
      <c r="C17" s="80"/>
      <c r="D17" s="77" t="s">
        <v>47</v>
      </c>
      <c r="E17" s="16" t="s">
        <v>54</v>
      </c>
      <c r="F17" s="71"/>
      <c r="G17" s="71"/>
      <c r="H17" s="71"/>
      <c r="I17" s="71"/>
    </row>
    <row r="18" ht="19.5" customHeight="1" spans="1:9">
      <c r="A18" s="67"/>
      <c r="B18" s="16" t="s">
        <v>49</v>
      </c>
      <c r="C18" s="80"/>
      <c r="D18" s="77" t="s">
        <v>50</v>
      </c>
      <c r="E18" s="16" t="s">
        <v>57</v>
      </c>
      <c r="F18" s="71">
        <v>689151.6</v>
      </c>
      <c r="G18" s="71"/>
      <c r="H18" s="71">
        <v>689151.6</v>
      </c>
      <c r="I18" s="71"/>
    </row>
    <row r="19" ht="19.5" customHeight="1" spans="1:9">
      <c r="A19" s="67"/>
      <c r="B19" s="16" t="s">
        <v>52</v>
      </c>
      <c r="C19" s="80"/>
      <c r="D19" s="77" t="s">
        <v>53</v>
      </c>
      <c r="E19" s="16" t="s">
        <v>60</v>
      </c>
      <c r="F19" s="71"/>
      <c r="G19" s="71"/>
      <c r="H19" s="71"/>
      <c r="I19" s="71"/>
    </row>
    <row r="20" ht="19.5" customHeight="1" spans="1:9">
      <c r="A20" s="67"/>
      <c r="B20" s="16" t="s">
        <v>55</v>
      </c>
      <c r="C20" s="80"/>
      <c r="D20" s="77" t="s">
        <v>56</v>
      </c>
      <c r="E20" s="16" t="s">
        <v>63</v>
      </c>
      <c r="F20" s="71"/>
      <c r="G20" s="71"/>
      <c r="H20" s="71"/>
      <c r="I20" s="71"/>
    </row>
    <row r="21" ht="19.5" customHeight="1" spans="1:9">
      <c r="A21" s="67"/>
      <c r="B21" s="16" t="s">
        <v>58</v>
      </c>
      <c r="C21" s="80"/>
      <c r="D21" s="77" t="s">
        <v>59</v>
      </c>
      <c r="E21" s="16" t="s">
        <v>66</v>
      </c>
      <c r="F21" s="71"/>
      <c r="G21" s="71"/>
      <c r="H21" s="71"/>
      <c r="I21" s="71"/>
    </row>
    <row r="22" ht="19.5" customHeight="1" spans="1:9">
      <c r="A22" s="67"/>
      <c r="B22" s="16" t="s">
        <v>61</v>
      </c>
      <c r="C22" s="80"/>
      <c r="D22" s="77" t="s">
        <v>62</v>
      </c>
      <c r="E22" s="16" t="s">
        <v>69</v>
      </c>
      <c r="F22" s="71"/>
      <c r="G22" s="71"/>
      <c r="H22" s="71"/>
      <c r="I22" s="71"/>
    </row>
    <row r="23" ht="19.5" customHeight="1" spans="1:9">
      <c r="A23" s="67"/>
      <c r="B23" s="16" t="s">
        <v>64</v>
      </c>
      <c r="C23" s="80"/>
      <c r="D23" s="77" t="s">
        <v>65</v>
      </c>
      <c r="E23" s="16" t="s">
        <v>72</v>
      </c>
      <c r="F23" s="71"/>
      <c r="G23" s="71"/>
      <c r="H23" s="71"/>
      <c r="I23" s="71"/>
    </row>
    <row r="24" ht="19.5" customHeight="1" spans="1:9">
      <c r="A24" s="67"/>
      <c r="B24" s="16" t="s">
        <v>67</v>
      </c>
      <c r="C24" s="80"/>
      <c r="D24" s="77" t="s">
        <v>68</v>
      </c>
      <c r="E24" s="16" t="s">
        <v>75</v>
      </c>
      <c r="F24" s="71"/>
      <c r="G24" s="71"/>
      <c r="H24" s="71"/>
      <c r="I24" s="71"/>
    </row>
    <row r="25" ht="19.5" customHeight="1" spans="1:9">
      <c r="A25" s="67"/>
      <c r="B25" s="16" t="s">
        <v>70</v>
      </c>
      <c r="C25" s="80"/>
      <c r="D25" s="77" t="s">
        <v>71</v>
      </c>
      <c r="E25" s="16" t="s">
        <v>78</v>
      </c>
      <c r="F25" s="71"/>
      <c r="G25" s="71"/>
      <c r="H25" s="71"/>
      <c r="I25" s="71"/>
    </row>
    <row r="26" ht="19.5" customHeight="1" spans="1:9">
      <c r="A26" s="67"/>
      <c r="B26" s="16" t="s">
        <v>73</v>
      </c>
      <c r="C26" s="80"/>
      <c r="D26" s="77" t="s">
        <v>74</v>
      </c>
      <c r="E26" s="16" t="s">
        <v>81</v>
      </c>
      <c r="F26" s="71">
        <v>48399029.75</v>
      </c>
      <c r="G26" s="71">
        <v>48399029.75</v>
      </c>
      <c r="H26" s="71"/>
      <c r="I26" s="71"/>
    </row>
    <row r="27" ht="19.5" customHeight="1" spans="1:9">
      <c r="A27" s="67"/>
      <c r="B27" s="16" t="s">
        <v>76</v>
      </c>
      <c r="C27" s="80"/>
      <c r="D27" s="77" t="s">
        <v>77</v>
      </c>
      <c r="E27" s="16" t="s">
        <v>84</v>
      </c>
      <c r="F27" s="71"/>
      <c r="G27" s="71"/>
      <c r="H27" s="71"/>
      <c r="I27" s="71"/>
    </row>
    <row r="28" ht="19.5" customHeight="1" spans="1:9">
      <c r="A28" s="67"/>
      <c r="B28" s="16" t="s">
        <v>79</v>
      </c>
      <c r="C28" s="80"/>
      <c r="D28" s="68" t="s">
        <v>80</v>
      </c>
      <c r="E28" s="16" t="s">
        <v>87</v>
      </c>
      <c r="F28" s="71"/>
      <c r="G28" s="71"/>
      <c r="H28" s="71"/>
      <c r="I28" s="71"/>
    </row>
    <row r="29" ht="19.5" customHeight="1" spans="1:9">
      <c r="A29" s="67"/>
      <c r="B29" s="16" t="s">
        <v>82</v>
      </c>
      <c r="C29" s="80"/>
      <c r="D29" s="77" t="s">
        <v>83</v>
      </c>
      <c r="E29" s="16" t="s">
        <v>90</v>
      </c>
      <c r="F29" s="71"/>
      <c r="G29" s="71"/>
      <c r="H29" s="71"/>
      <c r="I29" s="71"/>
    </row>
    <row r="30" ht="19.5" customHeight="1" spans="1:9">
      <c r="A30" s="67"/>
      <c r="B30" s="16" t="s">
        <v>85</v>
      </c>
      <c r="C30" s="80"/>
      <c r="D30" s="77" t="s">
        <v>86</v>
      </c>
      <c r="E30" s="16" t="s">
        <v>93</v>
      </c>
      <c r="F30" s="71">
        <v>1533611.43</v>
      </c>
      <c r="G30" s="71"/>
      <c r="H30" s="71">
        <v>1533611.43</v>
      </c>
      <c r="I30" s="71"/>
    </row>
    <row r="31" ht="19.5" customHeight="1" spans="1:9">
      <c r="A31" s="67"/>
      <c r="B31" s="16" t="s">
        <v>88</v>
      </c>
      <c r="C31" s="80"/>
      <c r="D31" s="77" t="s">
        <v>89</v>
      </c>
      <c r="E31" s="16" t="s">
        <v>96</v>
      </c>
      <c r="F31" s="71"/>
      <c r="G31" s="71"/>
      <c r="H31" s="71"/>
      <c r="I31" s="71"/>
    </row>
    <row r="32" ht="19.5" customHeight="1" spans="1:9">
      <c r="A32" s="67"/>
      <c r="B32" s="16" t="s">
        <v>91</v>
      </c>
      <c r="C32" s="80"/>
      <c r="D32" s="68" t="s">
        <v>92</v>
      </c>
      <c r="E32" s="16" t="s">
        <v>100</v>
      </c>
      <c r="F32" s="71"/>
      <c r="G32" s="71"/>
      <c r="H32" s="71"/>
      <c r="I32" s="71"/>
    </row>
    <row r="33" ht="19.5" customHeight="1" spans="1:9">
      <c r="A33" s="67"/>
      <c r="B33" s="16" t="s">
        <v>94</v>
      </c>
      <c r="C33" s="80"/>
      <c r="D33" s="68" t="s">
        <v>95</v>
      </c>
      <c r="E33" s="16" t="s">
        <v>104</v>
      </c>
      <c r="F33" s="71"/>
      <c r="G33" s="71"/>
      <c r="H33" s="71"/>
      <c r="I33" s="71"/>
    </row>
    <row r="34" ht="19.5" customHeight="1" spans="1:9">
      <c r="A34" s="15" t="s">
        <v>97</v>
      </c>
      <c r="B34" s="16" t="s">
        <v>98</v>
      </c>
      <c r="C34" s="71">
        <v>754540260.99</v>
      </c>
      <c r="D34" s="16" t="s">
        <v>99</v>
      </c>
      <c r="E34" s="16" t="s">
        <v>108</v>
      </c>
      <c r="F34" s="71">
        <v>712367671.2</v>
      </c>
      <c r="G34" s="71">
        <v>710144908.17</v>
      </c>
      <c r="H34" s="71">
        <v>2222763.03</v>
      </c>
      <c r="I34" s="71"/>
    </row>
    <row r="35" ht="19.5" customHeight="1" spans="1:9">
      <c r="A35" s="67" t="s">
        <v>242</v>
      </c>
      <c r="B35" s="16" t="s">
        <v>102</v>
      </c>
      <c r="C35" s="71">
        <v>68211681.11</v>
      </c>
      <c r="D35" s="68" t="s">
        <v>243</v>
      </c>
      <c r="E35" s="16" t="s">
        <v>111</v>
      </c>
      <c r="F35" s="71">
        <v>110384270.9</v>
      </c>
      <c r="G35" s="71">
        <v>103285189.93</v>
      </c>
      <c r="H35" s="71">
        <v>7099080.97</v>
      </c>
      <c r="I35" s="71"/>
    </row>
    <row r="36" ht="19.5" customHeight="1" spans="1:9">
      <c r="A36" s="67" t="s">
        <v>239</v>
      </c>
      <c r="B36" s="16" t="s">
        <v>106</v>
      </c>
      <c r="C36" s="71">
        <v>68211681.11</v>
      </c>
      <c r="D36" s="68"/>
      <c r="E36" s="16" t="s">
        <v>244</v>
      </c>
      <c r="F36" s="80"/>
      <c r="G36" s="80"/>
      <c r="H36" s="80"/>
      <c r="I36" s="80"/>
    </row>
    <row r="37" ht="19.5" customHeight="1" spans="1:9">
      <c r="A37" s="67" t="s">
        <v>240</v>
      </c>
      <c r="B37" s="16" t="s">
        <v>110</v>
      </c>
      <c r="C37" s="71"/>
      <c r="D37" s="16"/>
      <c r="E37" s="16" t="s">
        <v>245</v>
      </c>
      <c r="F37" s="80"/>
      <c r="G37" s="80"/>
      <c r="H37" s="80"/>
      <c r="I37" s="80"/>
    </row>
    <row r="38" ht="19.5" customHeight="1" spans="1:9">
      <c r="A38" s="67" t="s">
        <v>241</v>
      </c>
      <c r="B38" s="16" t="s">
        <v>15</v>
      </c>
      <c r="C38" s="71"/>
      <c r="D38" s="68"/>
      <c r="E38" s="16" t="s">
        <v>246</v>
      </c>
      <c r="F38" s="80"/>
      <c r="G38" s="80"/>
      <c r="H38" s="80"/>
      <c r="I38" s="80"/>
    </row>
    <row r="39" ht="19.5" customHeight="1" spans="1:9">
      <c r="A39" s="15" t="s">
        <v>109</v>
      </c>
      <c r="B39" s="16" t="s">
        <v>18</v>
      </c>
      <c r="C39" s="71">
        <v>822751942.1</v>
      </c>
      <c r="D39" s="16" t="s">
        <v>109</v>
      </c>
      <c r="E39" s="16" t="s">
        <v>247</v>
      </c>
      <c r="F39" s="71">
        <v>822751942.1</v>
      </c>
      <c r="G39" s="71">
        <v>813430098.1</v>
      </c>
      <c r="H39" s="71">
        <v>9321844</v>
      </c>
      <c r="I39" s="71"/>
    </row>
    <row r="40" ht="19.5" customHeight="1" spans="1:9">
      <c r="A40" s="67" t="s">
        <v>248</v>
      </c>
      <c r="B40" s="68" t="s">
        <v>248</v>
      </c>
      <c r="C40" s="68" t="s">
        <v>248</v>
      </c>
      <c r="D40" s="68" t="s">
        <v>248</v>
      </c>
      <c r="E40" s="68" t="s">
        <v>248</v>
      </c>
      <c r="F40" s="68" t="s">
        <v>248</v>
      </c>
      <c r="G40" s="68" t="s">
        <v>248</v>
      </c>
      <c r="H40" s="68" t="s">
        <v>248</v>
      </c>
      <c r="I40" s="68" t="s">
        <v>248</v>
      </c>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 right="0.75" top="1" bottom="1" header="0.5" footer="0.5"/>
  <pageSetup paperSize="1" orientation="portrait" horizontalDpi="300" verticalDpi="300"/>
  <headerFooter alignWithMargins="0" scaleWithDoc="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owOutlineSymbols="0"/>
    <pageSetUpPr fitToPage="1"/>
  </sheetPr>
  <dimension ref="A1:Q47"/>
  <sheetViews>
    <sheetView topLeftCell="A31" workbookViewId="0">
      <selection activeCell="D1" sqref="D$1:D$1048576"/>
    </sheetView>
  </sheetViews>
  <sheetFormatPr defaultColWidth="9.13888888888889" defaultRowHeight="13.2"/>
  <cols>
    <col min="1" max="3" width="3.12962962962963" style="66" customWidth="1"/>
    <col min="4" max="4" width="29.1111111111111" style="66" customWidth="1"/>
    <col min="5" max="8" width="15.9722222222222" style="66" customWidth="1"/>
    <col min="9" max="10" width="17.1018518518519" style="66" customWidth="1"/>
    <col min="11" max="17" width="15.9722222222222" style="66" customWidth="1"/>
    <col min="18" max="16384" width="9.13888888888889" style="66"/>
  </cols>
  <sheetData>
    <row r="1" ht="27.75" customHeight="1" spans="1:17">
      <c r="A1" s="11"/>
      <c r="B1" s="11"/>
      <c r="C1" s="11"/>
      <c r="D1" s="11"/>
      <c r="E1" s="11"/>
      <c r="F1" s="11"/>
      <c r="G1" s="11"/>
      <c r="H1" s="11"/>
      <c r="I1" s="12" t="s">
        <v>249</v>
      </c>
      <c r="J1" s="11"/>
      <c r="K1" s="11"/>
      <c r="L1" s="11"/>
      <c r="M1" s="11"/>
      <c r="N1" s="11"/>
      <c r="O1" s="11"/>
      <c r="P1" s="11"/>
      <c r="Q1" s="11"/>
    </row>
    <row r="2" ht="15" customHeight="1" spans="1:17">
      <c r="A2" s="11"/>
      <c r="B2" s="11"/>
      <c r="C2" s="11"/>
      <c r="D2" s="11"/>
      <c r="E2" s="11"/>
      <c r="F2" s="11"/>
      <c r="G2" s="11"/>
      <c r="H2" s="11"/>
      <c r="I2" s="11"/>
      <c r="J2" s="11"/>
      <c r="K2" s="11"/>
      <c r="L2" s="11"/>
      <c r="M2" s="11"/>
      <c r="N2" s="11"/>
      <c r="O2" s="11"/>
      <c r="P2" s="11"/>
      <c r="Q2" s="78" t="s">
        <v>250</v>
      </c>
    </row>
    <row r="3" ht="15" customHeight="1" spans="1:17">
      <c r="A3" s="13" t="s">
        <v>2</v>
      </c>
      <c r="B3" s="14"/>
      <c r="C3" s="14"/>
      <c r="D3" s="14"/>
      <c r="E3" s="14"/>
      <c r="F3" s="14"/>
      <c r="G3" s="14"/>
      <c r="H3" s="14"/>
      <c r="I3" s="14"/>
      <c r="J3" s="14"/>
      <c r="K3" s="14"/>
      <c r="L3" s="14"/>
      <c r="M3" s="14"/>
      <c r="N3" s="14"/>
      <c r="O3" s="14"/>
      <c r="P3" s="14"/>
      <c r="Q3" s="21" t="s">
        <v>3</v>
      </c>
    </row>
    <row r="4" ht="19.5" customHeight="1" spans="1:17">
      <c r="A4" s="74" t="s">
        <v>6</v>
      </c>
      <c r="B4" s="75" t="s">
        <v>6</v>
      </c>
      <c r="C4" s="75" t="s">
        <v>6</v>
      </c>
      <c r="D4" s="75" t="s">
        <v>6</v>
      </c>
      <c r="E4" s="18" t="s">
        <v>251</v>
      </c>
      <c r="F4" s="18" t="s">
        <v>251</v>
      </c>
      <c r="G4" s="18" t="s">
        <v>251</v>
      </c>
      <c r="H4" s="18" t="s">
        <v>252</v>
      </c>
      <c r="I4" s="18" t="s">
        <v>252</v>
      </c>
      <c r="J4" s="18" t="s">
        <v>252</v>
      </c>
      <c r="K4" s="18" t="s">
        <v>253</v>
      </c>
      <c r="L4" s="18" t="s">
        <v>253</v>
      </c>
      <c r="M4" s="18" t="s">
        <v>253</v>
      </c>
      <c r="N4" s="18" t="s">
        <v>107</v>
      </c>
      <c r="O4" s="18" t="s">
        <v>107</v>
      </c>
      <c r="P4" s="18" t="s">
        <v>107</v>
      </c>
      <c r="Q4" s="18" t="s">
        <v>107</v>
      </c>
    </row>
    <row r="5" ht="19.5" customHeight="1" spans="1:17">
      <c r="A5" s="17" t="s">
        <v>121</v>
      </c>
      <c r="B5" s="18" t="s">
        <v>121</v>
      </c>
      <c r="C5" s="18" t="s">
        <v>121</v>
      </c>
      <c r="D5" s="18" t="s">
        <v>122</v>
      </c>
      <c r="E5" s="18" t="s">
        <v>128</v>
      </c>
      <c r="F5" s="18" t="s">
        <v>254</v>
      </c>
      <c r="G5" s="18" t="s">
        <v>255</v>
      </c>
      <c r="H5" s="18" t="s">
        <v>128</v>
      </c>
      <c r="I5" s="18" t="s">
        <v>222</v>
      </c>
      <c r="J5" s="18" t="s">
        <v>223</v>
      </c>
      <c r="K5" s="18" t="s">
        <v>128</v>
      </c>
      <c r="L5" s="18" t="s">
        <v>222</v>
      </c>
      <c r="M5" s="18" t="s">
        <v>223</v>
      </c>
      <c r="N5" s="18" t="s">
        <v>128</v>
      </c>
      <c r="O5" s="18" t="s">
        <v>254</v>
      </c>
      <c r="P5" s="18" t="s">
        <v>255</v>
      </c>
      <c r="Q5" s="18" t="s">
        <v>255</v>
      </c>
    </row>
    <row r="6" ht="19.5" customHeight="1" spans="1:17">
      <c r="A6" s="17" t="s">
        <v>121</v>
      </c>
      <c r="B6" s="18" t="s">
        <v>121</v>
      </c>
      <c r="C6" s="18" t="s">
        <v>121</v>
      </c>
      <c r="D6" s="18" t="s">
        <v>122</v>
      </c>
      <c r="E6" s="18" t="s">
        <v>128</v>
      </c>
      <c r="F6" s="18" t="s">
        <v>254</v>
      </c>
      <c r="G6" s="18" t="s">
        <v>255</v>
      </c>
      <c r="H6" s="18" t="s">
        <v>128</v>
      </c>
      <c r="I6" s="18" t="s">
        <v>222</v>
      </c>
      <c r="J6" s="18" t="s">
        <v>223</v>
      </c>
      <c r="K6" s="18" t="s">
        <v>128</v>
      </c>
      <c r="L6" s="18" t="s">
        <v>222</v>
      </c>
      <c r="M6" s="18" t="s">
        <v>223</v>
      </c>
      <c r="N6" s="18" t="s">
        <v>128</v>
      </c>
      <c r="O6" s="18" t="s">
        <v>254</v>
      </c>
      <c r="P6" s="18" t="s">
        <v>256</v>
      </c>
      <c r="Q6" s="18" t="s">
        <v>257</v>
      </c>
    </row>
    <row r="7" ht="19.5" customHeight="1" spans="1:17">
      <c r="A7" s="17" t="s">
        <v>121</v>
      </c>
      <c r="B7" s="18" t="s">
        <v>121</v>
      </c>
      <c r="C7" s="18" t="s">
        <v>121</v>
      </c>
      <c r="D7" s="18" t="s">
        <v>122</v>
      </c>
      <c r="E7" s="18" t="s">
        <v>128</v>
      </c>
      <c r="F7" s="18" t="s">
        <v>254</v>
      </c>
      <c r="G7" s="18" t="s">
        <v>255</v>
      </c>
      <c r="H7" s="18" t="s">
        <v>128</v>
      </c>
      <c r="I7" s="18" t="s">
        <v>222</v>
      </c>
      <c r="J7" s="18" t="s">
        <v>223</v>
      </c>
      <c r="K7" s="18" t="s">
        <v>128</v>
      </c>
      <c r="L7" s="18" t="s">
        <v>222</v>
      </c>
      <c r="M7" s="18" t="s">
        <v>223</v>
      </c>
      <c r="N7" s="18" t="s">
        <v>128</v>
      </c>
      <c r="O7" s="18" t="s">
        <v>254</v>
      </c>
      <c r="P7" s="18" t="s">
        <v>256</v>
      </c>
      <c r="Q7" s="18" t="s">
        <v>257</v>
      </c>
    </row>
    <row r="8" ht="19.5" customHeight="1" spans="1:17">
      <c r="A8" s="17" t="s">
        <v>125</v>
      </c>
      <c r="B8" s="18" t="s">
        <v>126</v>
      </c>
      <c r="C8" s="18" t="s">
        <v>127</v>
      </c>
      <c r="D8" s="75" t="s">
        <v>10</v>
      </c>
      <c r="E8" s="70" t="s">
        <v>11</v>
      </c>
      <c r="F8" s="70" t="s">
        <v>12</v>
      </c>
      <c r="G8" s="70" t="s">
        <v>20</v>
      </c>
      <c r="H8" s="70" t="s">
        <v>24</v>
      </c>
      <c r="I8" s="70" t="s">
        <v>28</v>
      </c>
      <c r="J8" s="70" t="s">
        <v>32</v>
      </c>
      <c r="K8" s="70" t="s">
        <v>36</v>
      </c>
      <c r="L8" s="70" t="s">
        <v>40</v>
      </c>
      <c r="M8" s="70" t="s">
        <v>43</v>
      </c>
      <c r="N8" s="70" t="s">
        <v>46</v>
      </c>
      <c r="O8" s="70" t="s">
        <v>49</v>
      </c>
      <c r="P8" s="70" t="s">
        <v>52</v>
      </c>
      <c r="Q8" s="70" t="s">
        <v>55</v>
      </c>
    </row>
    <row r="9" ht="19.5" customHeight="1" spans="1:17">
      <c r="A9" s="17" t="s">
        <v>125</v>
      </c>
      <c r="B9" s="18" t="s">
        <v>126</v>
      </c>
      <c r="C9" s="18" t="s">
        <v>127</v>
      </c>
      <c r="D9" s="18" t="s">
        <v>128</v>
      </c>
      <c r="E9" s="71">
        <v>68211681.11</v>
      </c>
      <c r="F9" s="71">
        <v>2577420</v>
      </c>
      <c r="G9" s="71">
        <v>65634261.11</v>
      </c>
      <c r="H9" s="71">
        <v>745218416.99</v>
      </c>
      <c r="I9" s="71">
        <v>580071772.53</v>
      </c>
      <c r="J9" s="71">
        <v>165146644.46</v>
      </c>
      <c r="K9" s="71">
        <v>710144908.17</v>
      </c>
      <c r="L9" s="71">
        <v>580008732.53</v>
      </c>
      <c r="M9" s="71">
        <v>130136175.64</v>
      </c>
      <c r="N9" s="71">
        <v>103285189.93</v>
      </c>
      <c r="O9" s="71">
        <v>2640460</v>
      </c>
      <c r="P9" s="71">
        <v>100644729.93</v>
      </c>
      <c r="Q9" s="71"/>
    </row>
    <row r="10" ht="19.5" customHeight="1" spans="1:17">
      <c r="A10" s="76" t="s">
        <v>129</v>
      </c>
      <c r="B10" s="77" t="s">
        <v>129</v>
      </c>
      <c r="C10" s="77" t="s">
        <v>129</v>
      </c>
      <c r="D10" s="77" t="s">
        <v>130</v>
      </c>
      <c r="E10" s="71"/>
      <c r="F10" s="71"/>
      <c r="G10" s="71"/>
      <c r="H10" s="71">
        <v>150000</v>
      </c>
      <c r="I10" s="71"/>
      <c r="J10" s="71">
        <v>150000</v>
      </c>
      <c r="K10" s="71">
        <v>150000</v>
      </c>
      <c r="L10" s="71"/>
      <c r="M10" s="71">
        <v>150000</v>
      </c>
      <c r="N10" s="71"/>
      <c r="O10" s="71"/>
      <c r="P10" s="71"/>
      <c r="Q10" s="71"/>
    </row>
    <row r="11" ht="19.5" customHeight="1" spans="1:17">
      <c r="A11" s="76" t="s">
        <v>131</v>
      </c>
      <c r="B11" s="77" t="s">
        <v>131</v>
      </c>
      <c r="C11" s="77" t="s">
        <v>131</v>
      </c>
      <c r="D11" s="77" t="s">
        <v>132</v>
      </c>
      <c r="E11" s="71"/>
      <c r="F11" s="71"/>
      <c r="G11" s="71"/>
      <c r="H11" s="71">
        <v>150000</v>
      </c>
      <c r="I11" s="71"/>
      <c r="J11" s="71">
        <v>150000</v>
      </c>
      <c r="K11" s="71">
        <v>150000</v>
      </c>
      <c r="L11" s="71"/>
      <c r="M11" s="71">
        <v>150000</v>
      </c>
      <c r="N11" s="71"/>
      <c r="O11" s="71"/>
      <c r="P11" s="71"/>
      <c r="Q11" s="71"/>
    </row>
    <row r="12" ht="19.5" customHeight="1" spans="1:17">
      <c r="A12" s="76" t="s">
        <v>133</v>
      </c>
      <c r="B12" s="77" t="s">
        <v>133</v>
      </c>
      <c r="C12" s="77" t="s">
        <v>133</v>
      </c>
      <c r="D12" s="77" t="s">
        <v>134</v>
      </c>
      <c r="E12" s="71"/>
      <c r="F12" s="71"/>
      <c r="G12" s="71"/>
      <c r="H12" s="71">
        <v>150000</v>
      </c>
      <c r="I12" s="71"/>
      <c r="J12" s="71">
        <v>150000</v>
      </c>
      <c r="K12" s="71">
        <v>150000</v>
      </c>
      <c r="L12" s="71"/>
      <c r="M12" s="71">
        <v>150000</v>
      </c>
      <c r="N12" s="71"/>
      <c r="O12" s="71"/>
      <c r="P12" s="71"/>
      <c r="Q12" s="71"/>
    </row>
    <row r="13" ht="19.5" customHeight="1" spans="1:17">
      <c r="A13" s="76" t="s">
        <v>135</v>
      </c>
      <c r="B13" s="77" t="s">
        <v>135</v>
      </c>
      <c r="C13" s="77" t="s">
        <v>135</v>
      </c>
      <c r="D13" s="77" t="s">
        <v>136</v>
      </c>
      <c r="E13" s="82">
        <v>68211681.11</v>
      </c>
      <c r="F13" s="71">
        <v>2577420</v>
      </c>
      <c r="G13" s="82">
        <v>65634261.11</v>
      </c>
      <c r="H13" s="82">
        <v>645582524.98</v>
      </c>
      <c r="I13" s="82">
        <v>481188208.02</v>
      </c>
      <c r="J13" s="82">
        <v>164394316.96</v>
      </c>
      <c r="K13" s="82">
        <v>610711343.66</v>
      </c>
      <c r="L13" s="82">
        <v>481125168.02</v>
      </c>
      <c r="M13" s="82">
        <v>129586175.64</v>
      </c>
      <c r="N13" s="82">
        <v>103082862.43</v>
      </c>
      <c r="O13" s="71">
        <v>2640460</v>
      </c>
      <c r="P13" s="82">
        <v>100442402.43</v>
      </c>
      <c r="Q13" s="71"/>
    </row>
    <row r="14" ht="19.5" customHeight="1" spans="1:17">
      <c r="A14" s="76" t="s">
        <v>137</v>
      </c>
      <c r="B14" s="77" t="s">
        <v>137</v>
      </c>
      <c r="C14" s="77" t="s">
        <v>137</v>
      </c>
      <c r="D14" s="77" t="s">
        <v>138</v>
      </c>
      <c r="E14" s="71">
        <v>2577420</v>
      </c>
      <c r="F14" s="71">
        <v>2577420</v>
      </c>
      <c r="G14" s="71"/>
      <c r="H14" s="82">
        <v>21479240</v>
      </c>
      <c r="I14" s="71">
        <v>19024460.54</v>
      </c>
      <c r="J14" s="71">
        <v>2454779.46</v>
      </c>
      <c r="K14" s="82">
        <v>20390065</v>
      </c>
      <c r="L14" s="82">
        <v>18961420.54</v>
      </c>
      <c r="M14" s="71">
        <v>1428644.46</v>
      </c>
      <c r="N14" s="71">
        <v>3666595</v>
      </c>
      <c r="O14" s="71">
        <v>2640460</v>
      </c>
      <c r="P14" s="71">
        <v>1026135</v>
      </c>
      <c r="Q14" s="71"/>
    </row>
    <row r="15" ht="19.5" customHeight="1" spans="1:17">
      <c r="A15" s="76" t="s">
        <v>139</v>
      </c>
      <c r="B15" s="77" t="s">
        <v>139</v>
      </c>
      <c r="C15" s="77" t="s">
        <v>139</v>
      </c>
      <c r="D15" s="77" t="s">
        <v>140</v>
      </c>
      <c r="E15" s="71"/>
      <c r="F15" s="71"/>
      <c r="G15" s="71"/>
      <c r="H15" s="71">
        <v>3890818</v>
      </c>
      <c r="I15" s="71">
        <v>3766038.54</v>
      </c>
      <c r="J15" s="71">
        <v>124779.46</v>
      </c>
      <c r="K15" s="71">
        <v>3890818</v>
      </c>
      <c r="L15" s="71">
        <v>3766038.54</v>
      </c>
      <c r="M15" s="71">
        <v>124779.46</v>
      </c>
      <c r="N15" s="71"/>
      <c r="O15" s="71"/>
      <c r="P15" s="71"/>
      <c r="Q15" s="71"/>
    </row>
    <row r="16" ht="19.5" customHeight="1" spans="1:17">
      <c r="A16" s="76" t="s">
        <v>141</v>
      </c>
      <c r="B16" s="77" t="s">
        <v>141</v>
      </c>
      <c r="C16" s="77" t="s">
        <v>141</v>
      </c>
      <c r="D16" s="77" t="s">
        <v>142</v>
      </c>
      <c r="E16" s="71"/>
      <c r="F16" s="71"/>
      <c r="G16" s="71"/>
      <c r="H16" s="71">
        <v>2039462</v>
      </c>
      <c r="I16" s="71">
        <v>2039462</v>
      </c>
      <c r="J16" s="71"/>
      <c r="K16" s="71">
        <v>1836722</v>
      </c>
      <c r="L16" s="71">
        <v>1836722</v>
      </c>
      <c r="M16" s="71"/>
      <c r="N16" s="71">
        <v>202740</v>
      </c>
      <c r="O16" s="71">
        <v>202740</v>
      </c>
      <c r="P16" s="71"/>
      <c r="Q16" s="71"/>
    </row>
    <row r="17" ht="19.5" customHeight="1" spans="1:17">
      <c r="A17" s="76" t="s">
        <v>143</v>
      </c>
      <c r="B17" s="77" t="s">
        <v>143</v>
      </c>
      <c r="C17" s="77" t="s">
        <v>143</v>
      </c>
      <c r="D17" s="77" t="s">
        <v>144</v>
      </c>
      <c r="E17" s="71">
        <v>2577420</v>
      </c>
      <c r="F17" s="71">
        <v>2577420</v>
      </c>
      <c r="G17" s="71"/>
      <c r="H17" s="71">
        <v>15548960</v>
      </c>
      <c r="I17" s="71">
        <v>13218960</v>
      </c>
      <c r="J17" s="71">
        <v>2330000</v>
      </c>
      <c r="K17" s="71">
        <v>14662525</v>
      </c>
      <c r="L17" s="71">
        <v>13358660</v>
      </c>
      <c r="M17" s="71">
        <v>1303865</v>
      </c>
      <c r="N17" s="71">
        <v>3463855</v>
      </c>
      <c r="O17" s="71">
        <v>2437720</v>
      </c>
      <c r="P17" s="71">
        <v>1026135</v>
      </c>
      <c r="Q17" s="71"/>
    </row>
    <row r="18" ht="19.5" customHeight="1" spans="1:17">
      <c r="A18" s="76" t="s">
        <v>145</v>
      </c>
      <c r="B18" s="77" t="s">
        <v>145</v>
      </c>
      <c r="C18" s="77" t="s">
        <v>145</v>
      </c>
      <c r="D18" s="77" t="s">
        <v>146</v>
      </c>
      <c r="E18" s="82">
        <v>53998028.4</v>
      </c>
      <c r="F18" s="71"/>
      <c r="G18" s="82">
        <v>53998028.4</v>
      </c>
      <c r="H18" s="82">
        <v>555466766.98</v>
      </c>
      <c r="I18" s="82">
        <v>439794569.48</v>
      </c>
      <c r="J18" s="82">
        <v>115672197.5</v>
      </c>
      <c r="K18" s="82">
        <v>524400182.84</v>
      </c>
      <c r="L18" s="82">
        <v>439794569.48</v>
      </c>
      <c r="M18" s="82">
        <v>84605613.36</v>
      </c>
      <c r="N18" s="82">
        <v>85064612.54</v>
      </c>
      <c r="O18" s="71"/>
      <c r="P18" s="82">
        <v>85064612.54</v>
      </c>
      <c r="Q18" s="71"/>
    </row>
    <row r="19" ht="19.5" customHeight="1" spans="1:17">
      <c r="A19" s="76" t="s">
        <v>147</v>
      </c>
      <c r="B19" s="77" t="s">
        <v>147</v>
      </c>
      <c r="C19" s="77" t="s">
        <v>147</v>
      </c>
      <c r="D19" s="77" t="s">
        <v>148</v>
      </c>
      <c r="E19" s="71"/>
      <c r="F19" s="71"/>
      <c r="G19" s="71"/>
      <c r="H19" s="71">
        <v>15644798</v>
      </c>
      <c r="I19" s="71">
        <v>8750698</v>
      </c>
      <c r="J19" s="71">
        <v>6894100</v>
      </c>
      <c r="K19" s="71">
        <v>11833898</v>
      </c>
      <c r="L19" s="71">
        <v>8750698</v>
      </c>
      <c r="M19" s="71">
        <v>3083200</v>
      </c>
      <c r="N19" s="71">
        <v>3810900</v>
      </c>
      <c r="O19" s="71"/>
      <c r="P19" s="71">
        <v>3810900</v>
      </c>
      <c r="Q19" s="71"/>
    </row>
    <row r="20" ht="19.5" customHeight="1" spans="1:17">
      <c r="A20" s="76" t="s">
        <v>149</v>
      </c>
      <c r="B20" s="77" t="s">
        <v>149</v>
      </c>
      <c r="C20" s="77" t="s">
        <v>149</v>
      </c>
      <c r="D20" s="77" t="s">
        <v>150</v>
      </c>
      <c r="E20" s="71">
        <v>23303405.41</v>
      </c>
      <c r="F20" s="71"/>
      <c r="G20" s="71">
        <v>23303405.41</v>
      </c>
      <c r="H20" s="71">
        <v>308307690.45</v>
      </c>
      <c r="I20" s="71">
        <v>223244214.45</v>
      </c>
      <c r="J20" s="71">
        <v>85063476</v>
      </c>
      <c r="K20" s="71">
        <v>283627080.99</v>
      </c>
      <c r="L20" s="71">
        <v>223244214.45</v>
      </c>
      <c r="M20" s="71">
        <v>60382866.54</v>
      </c>
      <c r="N20" s="71">
        <v>47984014.87</v>
      </c>
      <c r="O20" s="71"/>
      <c r="P20" s="71">
        <v>47984014.87</v>
      </c>
      <c r="Q20" s="71"/>
    </row>
    <row r="21" ht="19.5" customHeight="1" spans="1:17">
      <c r="A21" s="76" t="s">
        <v>151</v>
      </c>
      <c r="B21" s="77" t="s">
        <v>151</v>
      </c>
      <c r="C21" s="77" t="s">
        <v>151</v>
      </c>
      <c r="D21" s="77" t="s">
        <v>152</v>
      </c>
      <c r="E21" s="71"/>
      <c r="F21" s="71"/>
      <c r="G21" s="71"/>
      <c r="H21" s="71">
        <v>154406734.03</v>
      </c>
      <c r="I21" s="71">
        <v>137852610.03</v>
      </c>
      <c r="J21" s="71">
        <v>16554124</v>
      </c>
      <c r="K21" s="71">
        <v>150766476.03</v>
      </c>
      <c r="L21" s="71">
        <v>137852610.03</v>
      </c>
      <c r="M21" s="71">
        <v>12913866</v>
      </c>
      <c r="N21" s="71">
        <v>3640258</v>
      </c>
      <c r="O21" s="71"/>
      <c r="P21" s="71">
        <v>3640258</v>
      </c>
      <c r="Q21" s="71"/>
    </row>
    <row r="22" ht="19.5" customHeight="1" spans="1:17">
      <c r="A22" s="76" t="s">
        <v>153</v>
      </c>
      <c r="B22" s="77" t="s">
        <v>153</v>
      </c>
      <c r="C22" s="77" t="s">
        <v>153</v>
      </c>
      <c r="D22" s="77" t="s">
        <v>154</v>
      </c>
      <c r="E22" s="71">
        <v>948691</v>
      </c>
      <c r="F22" s="71"/>
      <c r="G22" s="71">
        <v>948691</v>
      </c>
      <c r="H22" s="71">
        <v>71909937</v>
      </c>
      <c r="I22" s="71">
        <v>69947047</v>
      </c>
      <c r="J22" s="71">
        <v>1962890</v>
      </c>
      <c r="K22" s="71">
        <v>72327015.86</v>
      </c>
      <c r="L22" s="71">
        <v>69947047</v>
      </c>
      <c r="M22" s="71">
        <v>2379968.86</v>
      </c>
      <c r="N22" s="71">
        <v>531612.14</v>
      </c>
      <c r="O22" s="71"/>
      <c r="P22" s="71">
        <v>531612.14</v>
      </c>
      <c r="Q22" s="71"/>
    </row>
    <row r="23" ht="19.5" customHeight="1" spans="1:17">
      <c r="A23" s="76" t="s">
        <v>155</v>
      </c>
      <c r="B23" s="77" t="s">
        <v>155</v>
      </c>
      <c r="C23" s="77" t="s">
        <v>155</v>
      </c>
      <c r="D23" s="77" t="s">
        <v>156</v>
      </c>
      <c r="E23" s="71">
        <v>29745931.99</v>
      </c>
      <c r="F23" s="71"/>
      <c r="G23" s="71">
        <v>29745931.99</v>
      </c>
      <c r="H23" s="71">
        <v>5197607.5</v>
      </c>
      <c r="I23" s="71"/>
      <c r="J23" s="71">
        <v>5197607.5</v>
      </c>
      <c r="K23" s="71">
        <v>5845711.96</v>
      </c>
      <c r="L23" s="71"/>
      <c r="M23" s="71">
        <v>5845711.96</v>
      </c>
      <c r="N23" s="71">
        <v>29097827.53</v>
      </c>
      <c r="O23" s="71"/>
      <c r="P23" s="71">
        <v>29097827.53</v>
      </c>
      <c r="Q23" s="71"/>
    </row>
    <row r="24" ht="19.5" customHeight="1" spans="1:17">
      <c r="A24" s="76" t="s">
        <v>157</v>
      </c>
      <c r="B24" s="77" t="s">
        <v>157</v>
      </c>
      <c r="C24" s="77" t="s">
        <v>157</v>
      </c>
      <c r="D24" s="77" t="s">
        <v>158</v>
      </c>
      <c r="E24" s="71">
        <v>6022100</v>
      </c>
      <c r="F24" s="71"/>
      <c r="G24" s="71">
        <v>6022100</v>
      </c>
      <c r="H24" s="82">
        <v>30147379</v>
      </c>
      <c r="I24" s="71">
        <v>13082209</v>
      </c>
      <c r="J24" s="71">
        <v>17065170</v>
      </c>
      <c r="K24" s="82">
        <v>31271909</v>
      </c>
      <c r="L24" s="82">
        <v>13082209</v>
      </c>
      <c r="M24" s="82">
        <v>18189700</v>
      </c>
      <c r="N24" s="71">
        <v>4897570</v>
      </c>
      <c r="O24" s="71"/>
      <c r="P24" s="71">
        <v>4897570</v>
      </c>
      <c r="Q24" s="71"/>
    </row>
    <row r="25" ht="19.5" customHeight="1" spans="1:17">
      <c r="A25" s="76" t="s">
        <v>159</v>
      </c>
      <c r="B25" s="77" t="s">
        <v>159</v>
      </c>
      <c r="C25" s="77" t="s">
        <v>159</v>
      </c>
      <c r="D25" s="77" t="s">
        <v>160</v>
      </c>
      <c r="E25" s="71"/>
      <c r="F25" s="71"/>
      <c r="G25" s="71"/>
      <c r="H25" s="71">
        <v>1436070</v>
      </c>
      <c r="I25" s="71"/>
      <c r="J25" s="71">
        <v>1436070</v>
      </c>
      <c r="K25" s="71">
        <v>1311000</v>
      </c>
      <c r="L25" s="71"/>
      <c r="M25" s="71">
        <v>1311000</v>
      </c>
      <c r="N25" s="71">
        <v>125070</v>
      </c>
      <c r="O25" s="71"/>
      <c r="P25" s="71">
        <v>125070</v>
      </c>
      <c r="Q25" s="71"/>
    </row>
    <row r="26" ht="19.5" customHeight="1" spans="1:17">
      <c r="A26" s="76" t="s">
        <v>161</v>
      </c>
      <c r="B26" s="77" t="s">
        <v>161</v>
      </c>
      <c r="C26" s="77" t="s">
        <v>161</v>
      </c>
      <c r="D26" s="77" t="s">
        <v>162</v>
      </c>
      <c r="E26" s="71">
        <v>6022100</v>
      </c>
      <c r="F26" s="71"/>
      <c r="G26" s="71">
        <v>6022100</v>
      </c>
      <c r="H26" s="71">
        <v>28711309</v>
      </c>
      <c r="I26" s="71">
        <v>13082209</v>
      </c>
      <c r="J26" s="71">
        <v>15629100</v>
      </c>
      <c r="K26" s="71">
        <v>29960909</v>
      </c>
      <c r="L26" s="71">
        <v>13082209</v>
      </c>
      <c r="M26" s="71">
        <v>16878700</v>
      </c>
      <c r="N26" s="71">
        <v>4772500</v>
      </c>
      <c r="O26" s="71"/>
      <c r="P26" s="71">
        <v>4772500</v>
      </c>
      <c r="Q26" s="71"/>
    </row>
    <row r="27" ht="19.5" customHeight="1" spans="1:17">
      <c r="A27" s="76" t="s">
        <v>163</v>
      </c>
      <c r="B27" s="77" t="s">
        <v>163</v>
      </c>
      <c r="C27" s="77" t="s">
        <v>163</v>
      </c>
      <c r="D27" s="77" t="s">
        <v>164</v>
      </c>
      <c r="E27" s="71"/>
      <c r="F27" s="71"/>
      <c r="G27" s="71"/>
      <c r="H27" s="71">
        <v>500000</v>
      </c>
      <c r="I27" s="71"/>
      <c r="J27" s="71">
        <v>500000</v>
      </c>
      <c r="K27" s="71">
        <v>443033</v>
      </c>
      <c r="L27" s="71"/>
      <c r="M27" s="71">
        <v>443033</v>
      </c>
      <c r="N27" s="71">
        <v>56967</v>
      </c>
      <c r="O27" s="71"/>
      <c r="P27" s="71">
        <v>56967</v>
      </c>
      <c r="Q27" s="71"/>
    </row>
    <row r="28" ht="19.5" customHeight="1" spans="1:17">
      <c r="A28" s="76" t="s">
        <v>165</v>
      </c>
      <c r="B28" s="77" t="s">
        <v>165</v>
      </c>
      <c r="C28" s="77" t="s">
        <v>165</v>
      </c>
      <c r="D28" s="77" t="s">
        <v>166</v>
      </c>
      <c r="E28" s="71"/>
      <c r="F28" s="71"/>
      <c r="G28" s="71"/>
      <c r="H28" s="71">
        <v>500000</v>
      </c>
      <c r="I28" s="71"/>
      <c r="J28" s="71">
        <v>500000</v>
      </c>
      <c r="K28" s="71">
        <v>443033</v>
      </c>
      <c r="L28" s="71"/>
      <c r="M28" s="71">
        <v>443033</v>
      </c>
      <c r="N28" s="71">
        <v>56967</v>
      </c>
      <c r="O28" s="71"/>
      <c r="P28" s="71">
        <v>56967</v>
      </c>
      <c r="Q28" s="71"/>
    </row>
    <row r="29" ht="19.5" customHeight="1" spans="1:17">
      <c r="A29" s="76" t="s">
        <v>167</v>
      </c>
      <c r="B29" s="77" t="s">
        <v>167</v>
      </c>
      <c r="C29" s="77" t="s">
        <v>167</v>
      </c>
      <c r="D29" s="77" t="s">
        <v>168</v>
      </c>
      <c r="E29" s="71"/>
      <c r="F29" s="71"/>
      <c r="G29" s="71"/>
      <c r="H29" s="71">
        <v>9286969</v>
      </c>
      <c r="I29" s="71">
        <v>9286969</v>
      </c>
      <c r="J29" s="71"/>
      <c r="K29" s="71">
        <v>9286969</v>
      </c>
      <c r="L29" s="71">
        <v>9286969</v>
      </c>
      <c r="M29" s="71"/>
      <c r="N29" s="71"/>
      <c r="O29" s="71"/>
      <c r="P29" s="71"/>
      <c r="Q29" s="71"/>
    </row>
    <row r="30" ht="19.5" customHeight="1" spans="1:17">
      <c r="A30" s="76" t="s">
        <v>169</v>
      </c>
      <c r="B30" s="77" t="s">
        <v>169</v>
      </c>
      <c r="C30" s="77" t="s">
        <v>169</v>
      </c>
      <c r="D30" s="77" t="s">
        <v>170</v>
      </c>
      <c r="E30" s="71"/>
      <c r="F30" s="71"/>
      <c r="G30" s="71"/>
      <c r="H30" s="71">
        <v>9286969</v>
      </c>
      <c r="I30" s="71">
        <v>9286969</v>
      </c>
      <c r="J30" s="71"/>
      <c r="K30" s="71">
        <v>9286969</v>
      </c>
      <c r="L30" s="71">
        <v>9286969</v>
      </c>
      <c r="M30" s="71"/>
      <c r="N30" s="71"/>
      <c r="O30" s="71"/>
      <c r="P30" s="71"/>
      <c r="Q30" s="71"/>
    </row>
    <row r="31" ht="19.5" customHeight="1" spans="1:17">
      <c r="A31" s="76" t="s">
        <v>171</v>
      </c>
      <c r="B31" s="77" t="s">
        <v>171</v>
      </c>
      <c r="C31" s="77" t="s">
        <v>171</v>
      </c>
      <c r="D31" s="77" t="s">
        <v>172</v>
      </c>
      <c r="E31" s="71">
        <v>5116343.28</v>
      </c>
      <c r="F31" s="71"/>
      <c r="G31" s="71">
        <v>5116343.28</v>
      </c>
      <c r="H31" s="82">
        <v>22991120</v>
      </c>
      <c r="I31" s="71"/>
      <c r="J31" s="71">
        <v>22991120</v>
      </c>
      <c r="K31" s="82">
        <v>20934234.82</v>
      </c>
      <c r="L31" s="71"/>
      <c r="M31" s="82">
        <v>20934234.82</v>
      </c>
      <c r="N31" s="71">
        <v>7173228.46</v>
      </c>
      <c r="O31" s="71"/>
      <c r="P31" s="71">
        <v>7173228.46</v>
      </c>
      <c r="Q31" s="71"/>
    </row>
    <row r="32" ht="19.5" customHeight="1" spans="1:17">
      <c r="A32" s="76" t="s">
        <v>173</v>
      </c>
      <c r="B32" s="77" t="s">
        <v>173</v>
      </c>
      <c r="C32" s="77" t="s">
        <v>173</v>
      </c>
      <c r="D32" s="77" t="s">
        <v>174</v>
      </c>
      <c r="E32" s="71"/>
      <c r="F32" s="71"/>
      <c r="G32" s="71"/>
      <c r="H32" s="71">
        <v>16200000</v>
      </c>
      <c r="I32" s="71"/>
      <c r="J32" s="71">
        <v>16200000</v>
      </c>
      <c r="K32" s="71">
        <v>9026771.54</v>
      </c>
      <c r="L32" s="71"/>
      <c r="M32" s="71">
        <v>9026771.54</v>
      </c>
      <c r="N32" s="71">
        <v>7173228.46</v>
      </c>
      <c r="O32" s="71"/>
      <c r="P32" s="71">
        <v>7173228.46</v>
      </c>
      <c r="Q32" s="71"/>
    </row>
    <row r="33" ht="19.5" customHeight="1" spans="1:17">
      <c r="A33" s="76" t="s">
        <v>175</v>
      </c>
      <c r="B33" s="77" t="s">
        <v>175</v>
      </c>
      <c r="C33" s="77" t="s">
        <v>175</v>
      </c>
      <c r="D33" s="77" t="s">
        <v>176</v>
      </c>
      <c r="E33" s="71">
        <v>5116343.28</v>
      </c>
      <c r="F33" s="71"/>
      <c r="G33" s="71">
        <v>5116343.28</v>
      </c>
      <c r="H33" s="71">
        <v>6791120</v>
      </c>
      <c r="I33" s="71"/>
      <c r="J33" s="71">
        <v>6791120</v>
      </c>
      <c r="K33" s="71">
        <v>11907463.28</v>
      </c>
      <c r="L33" s="71"/>
      <c r="M33" s="71">
        <v>11907463.28</v>
      </c>
      <c r="N33" s="71"/>
      <c r="O33" s="71"/>
      <c r="P33" s="71"/>
      <c r="Q33" s="71"/>
    </row>
    <row r="34" ht="19.5" customHeight="1" spans="1:17">
      <c r="A34" s="76" t="s">
        <v>177</v>
      </c>
      <c r="B34" s="77" t="s">
        <v>177</v>
      </c>
      <c r="C34" s="77" t="s">
        <v>177</v>
      </c>
      <c r="D34" s="77" t="s">
        <v>178</v>
      </c>
      <c r="E34" s="71">
        <v>497789.43</v>
      </c>
      <c r="F34" s="71"/>
      <c r="G34" s="71">
        <v>497789.43</v>
      </c>
      <c r="H34" s="71">
        <v>5711050</v>
      </c>
      <c r="I34" s="71"/>
      <c r="J34" s="71">
        <v>5711050</v>
      </c>
      <c r="K34" s="71">
        <v>3984950</v>
      </c>
      <c r="L34" s="71"/>
      <c r="M34" s="71">
        <v>3984950</v>
      </c>
      <c r="N34" s="71">
        <v>2223889.43</v>
      </c>
      <c r="O34" s="71"/>
      <c r="P34" s="71">
        <v>2223889.43</v>
      </c>
      <c r="Q34" s="71"/>
    </row>
    <row r="35" ht="19.5" customHeight="1" spans="1:17">
      <c r="A35" s="76" t="s">
        <v>179</v>
      </c>
      <c r="B35" s="77" t="s">
        <v>179</v>
      </c>
      <c r="C35" s="77" t="s">
        <v>179</v>
      </c>
      <c r="D35" s="77" t="s">
        <v>180</v>
      </c>
      <c r="E35" s="71">
        <v>497789.43</v>
      </c>
      <c r="F35" s="71"/>
      <c r="G35" s="71">
        <v>497789.43</v>
      </c>
      <c r="H35" s="71">
        <v>5711050</v>
      </c>
      <c r="I35" s="71"/>
      <c r="J35" s="71">
        <v>5711050</v>
      </c>
      <c r="K35" s="71">
        <v>3984950</v>
      </c>
      <c r="L35" s="71"/>
      <c r="M35" s="71">
        <v>3984950</v>
      </c>
      <c r="N35" s="71">
        <v>2223889.43</v>
      </c>
      <c r="O35" s="71"/>
      <c r="P35" s="71">
        <v>2223889.43</v>
      </c>
      <c r="Q35" s="71"/>
    </row>
    <row r="36" ht="19.5" customHeight="1" spans="1:17">
      <c r="A36" s="76" t="s">
        <v>181</v>
      </c>
      <c r="B36" s="77" t="s">
        <v>181</v>
      </c>
      <c r="C36" s="77" t="s">
        <v>181</v>
      </c>
      <c r="D36" s="77" t="s">
        <v>182</v>
      </c>
      <c r="E36" s="71"/>
      <c r="F36" s="71"/>
      <c r="G36" s="71"/>
      <c r="H36" s="71">
        <v>600000</v>
      </c>
      <c r="I36" s="71"/>
      <c r="J36" s="71">
        <v>600000</v>
      </c>
      <c r="K36" s="71">
        <v>400000</v>
      </c>
      <c r="L36" s="71"/>
      <c r="M36" s="71">
        <v>400000</v>
      </c>
      <c r="N36" s="71">
        <v>200000</v>
      </c>
      <c r="O36" s="71"/>
      <c r="P36" s="71">
        <v>200000</v>
      </c>
      <c r="Q36" s="71"/>
    </row>
    <row r="37" ht="19.5" customHeight="1" spans="1:17">
      <c r="A37" s="76" t="s">
        <v>183</v>
      </c>
      <c r="B37" s="77" t="s">
        <v>183</v>
      </c>
      <c r="C37" s="77" t="s">
        <v>183</v>
      </c>
      <c r="D37" s="77" t="s">
        <v>184</v>
      </c>
      <c r="E37" s="71"/>
      <c r="F37" s="71"/>
      <c r="G37" s="71"/>
      <c r="H37" s="71">
        <v>600000</v>
      </c>
      <c r="I37" s="71"/>
      <c r="J37" s="71">
        <v>600000</v>
      </c>
      <c r="K37" s="71">
        <v>400000</v>
      </c>
      <c r="L37" s="71"/>
      <c r="M37" s="71">
        <v>400000</v>
      </c>
      <c r="N37" s="71">
        <v>200000</v>
      </c>
      <c r="O37" s="71"/>
      <c r="P37" s="71">
        <v>200000</v>
      </c>
      <c r="Q37" s="71"/>
    </row>
    <row r="38" ht="19.5" customHeight="1" spans="1:17">
      <c r="A38" s="76" t="s">
        <v>185</v>
      </c>
      <c r="B38" s="77" t="s">
        <v>185</v>
      </c>
      <c r="C38" s="77" t="s">
        <v>185</v>
      </c>
      <c r="D38" s="77" t="s">
        <v>186</v>
      </c>
      <c r="E38" s="71"/>
      <c r="F38" s="71"/>
      <c r="G38" s="71"/>
      <c r="H38" s="71">
        <v>600000</v>
      </c>
      <c r="I38" s="71"/>
      <c r="J38" s="71">
        <v>600000</v>
      </c>
      <c r="K38" s="71">
        <v>400000</v>
      </c>
      <c r="L38" s="71"/>
      <c r="M38" s="71">
        <v>400000</v>
      </c>
      <c r="N38" s="71">
        <v>200000</v>
      </c>
      <c r="O38" s="71"/>
      <c r="P38" s="71">
        <v>200000</v>
      </c>
      <c r="Q38" s="71"/>
    </row>
    <row r="39" ht="19.5" customHeight="1" spans="1:17">
      <c r="A39" s="76" t="s">
        <v>187</v>
      </c>
      <c r="B39" s="77" t="s">
        <v>187</v>
      </c>
      <c r="C39" s="77" t="s">
        <v>187</v>
      </c>
      <c r="D39" s="83" t="s">
        <v>188</v>
      </c>
      <c r="E39" s="71"/>
      <c r="F39" s="71"/>
      <c r="G39" s="71"/>
      <c r="H39" s="82">
        <v>50486862.26</v>
      </c>
      <c r="I39" s="71">
        <v>50484534.76</v>
      </c>
      <c r="J39" s="71">
        <v>2327.5</v>
      </c>
      <c r="K39" s="82">
        <v>50484534.76</v>
      </c>
      <c r="L39" s="82">
        <v>50484534.76</v>
      </c>
      <c r="M39" s="71"/>
      <c r="N39" s="71">
        <v>2327.5</v>
      </c>
      <c r="O39" s="71"/>
      <c r="P39" s="71">
        <v>2327.5</v>
      </c>
      <c r="Q39" s="71"/>
    </row>
    <row r="40" ht="19.5" customHeight="1" spans="1:17">
      <c r="A40" s="76" t="s">
        <v>189</v>
      </c>
      <c r="B40" s="77" t="s">
        <v>189</v>
      </c>
      <c r="C40" s="77" t="s">
        <v>189</v>
      </c>
      <c r="D40" s="83" t="s">
        <v>190</v>
      </c>
      <c r="E40" s="71"/>
      <c r="F40" s="71"/>
      <c r="G40" s="71"/>
      <c r="H40" s="82">
        <v>50484534.76</v>
      </c>
      <c r="I40" s="71">
        <v>50484534.76</v>
      </c>
      <c r="J40" s="71"/>
      <c r="K40" s="82">
        <v>50484534.76</v>
      </c>
      <c r="L40" s="82">
        <v>50484534.76</v>
      </c>
      <c r="M40" s="71"/>
      <c r="N40" s="71"/>
      <c r="O40" s="71"/>
      <c r="P40" s="71"/>
      <c r="Q40" s="71"/>
    </row>
    <row r="41" ht="19.5" customHeight="1" spans="1:17">
      <c r="A41" s="76" t="s">
        <v>191</v>
      </c>
      <c r="B41" s="77" t="s">
        <v>191</v>
      </c>
      <c r="C41" s="77" t="s">
        <v>191</v>
      </c>
      <c r="D41" s="77" t="s">
        <v>192</v>
      </c>
      <c r="E41" s="71"/>
      <c r="F41" s="71"/>
      <c r="G41" s="71"/>
      <c r="H41" s="71">
        <v>50484534.76</v>
      </c>
      <c r="I41" s="71">
        <v>50484534.76</v>
      </c>
      <c r="J41" s="71"/>
      <c r="K41" s="71">
        <v>50484534.76</v>
      </c>
      <c r="L41" s="71">
        <v>50484534.76</v>
      </c>
      <c r="M41" s="71"/>
      <c r="N41" s="71"/>
      <c r="O41" s="71"/>
      <c r="P41" s="71"/>
      <c r="Q41" s="71"/>
    </row>
    <row r="42" ht="19.5" customHeight="1" spans="1:17">
      <c r="A42" s="76" t="s">
        <v>193</v>
      </c>
      <c r="B42" s="77" t="s">
        <v>193</v>
      </c>
      <c r="C42" s="77" t="s">
        <v>193</v>
      </c>
      <c r="D42" s="77" t="s">
        <v>194</v>
      </c>
      <c r="E42" s="71"/>
      <c r="F42" s="71"/>
      <c r="G42" s="71"/>
      <c r="H42" s="71">
        <v>2327.5</v>
      </c>
      <c r="I42" s="71"/>
      <c r="J42" s="71">
        <v>2327.5</v>
      </c>
      <c r="K42" s="71"/>
      <c r="L42" s="71"/>
      <c r="M42" s="71"/>
      <c r="N42" s="71">
        <v>2327.5</v>
      </c>
      <c r="O42" s="71"/>
      <c r="P42" s="71">
        <v>2327.5</v>
      </c>
      <c r="Q42" s="71"/>
    </row>
    <row r="43" ht="19.5" customHeight="1" spans="1:17">
      <c r="A43" s="76" t="s">
        <v>195</v>
      </c>
      <c r="B43" s="77" t="s">
        <v>195</v>
      </c>
      <c r="C43" s="77" t="s">
        <v>195</v>
      </c>
      <c r="D43" s="77" t="s">
        <v>196</v>
      </c>
      <c r="E43" s="71"/>
      <c r="F43" s="71"/>
      <c r="G43" s="71"/>
      <c r="H43" s="71">
        <v>2327.5</v>
      </c>
      <c r="I43" s="71"/>
      <c r="J43" s="71">
        <v>2327.5</v>
      </c>
      <c r="K43" s="71"/>
      <c r="L43" s="71"/>
      <c r="M43" s="71"/>
      <c r="N43" s="71">
        <v>2327.5</v>
      </c>
      <c r="O43" s="71"/>
      <c r="P43" s="71">
        <v>2327.5</v>
      </c>
      <c r="Q43" s="71"/>
    </row>
    <row r="44" ht="19.5" customHeight="1" spans="1:17">
      <c r="A44" s="76" t="s">
        <v>205</v>
      </c>
      <c r="B44" s="77" t="s">
        <v>205</v>
      </c>
      <c r="C44" s="77" t="s">
        <v>205</v>
      </c>
      <c r="D44" s="77" t="s">
        <v>206</v>
      </c>
      <c r="E44" s="71"/>
      <c r="F44" s="71"/>
      <c r="G44" s="71"/>
      <c r="H44" s="82">
        <v>48399029.75</v>
      </c>
      <c r="I44" s="71">
        <v>48399029.75</v>
      </c>
      <c r="J44" s="71"/>
      <c r="K44" s="82">
        <v>48399029.75</v>
      </c>
      <c r="L44" s="82">
        <v>48399029.75</v>
      </c>
      <c r="M44" s="71"/>
      <c r="N44" s="71"/>
      <c r="O44" s="71"/>
      <c r="P44" s="71"/>
      <c r="Q44" s="71"/>
    </row>
    <row r="45" ht="19.5" customHeight="1" spans="1:17">
      <c r="A45" s="76" t="s">
        <v>207</v>
      </c>
      <c r="B45" s="77" t="s">
        <v>207</v>
      </c>
      <c r="C45" s="77" t="s">
        <v>207</v>
      </c>
      <c r="D45" s="77" t="s">
        <v>208</v>
      </c>
      <c r="E45" s="71"/>
      <c r="F45" s="71"/>
      <c r="G45" s="71"/>
      <c r="H45" s="82">
        <v>48399029.75</v>
      </c>
      <c r="I45" s="71">
        <v>48399029.75</v>
      </c>
      <c r="J45" s="71"/>
      <c r="K45" s="82">
        <v>48399029.75</v>
      </c>
      <c r="L45" s="82">
        <v>48399029.75</v>
      </c>
      <c r="M45" s="71"/>
      <c r="N45" s="71"/>
      <c r="O45" s="71"/>
      <c r="P45" s="71"/>
      <c r="Q45" s="71"/>
    </row>
    <row r="46" ht="19.5" customHeight="1" spans="1:17">
      <c r="A46" s="76" t="s">
        <v>209</v>
      </c>
      <c r="B46" s="77" t="s">
        <v>209</v>
      </c>
      <c r="C46" s="77" t="s">
        <v>209</v>
      </c>
      <c r="D46" s="77" t="s">
        <v>210</v>
      </c>
      <c r="E46" s="71"/>
      <c r="F46" s="71"/>
      <c r="G46" s="71"/>
      <c r="H46" s="71">
        <v>48399029.75</v>
      </c>
      <c r="I46" s="71">
        <v>48399029.75</v>
      </c>
      <c r="J46" s="71"/>
      <c r="K46" s="71">
        <v>48399029.75</v>
      </c>
      <c r="L46" s="71">
        <v>48399029.75</v>
      </c>
      <c r="M46" s="71"/>
      <c r="N46" s="71"/>
      <c r="O46" s="71"/>
      <c r="P46" s="71"/>
      <c r="Q46" s="71"/>
    </row>
    <row r="47" ht="19.5" customHeight="1" spans="1:17">
      <c r="A47" s="76" t="s">
        <v>258</v>
      </c>
      <c r="B47" s="77" t="s">
        <v>258</v>
      </c>
      <c r="C47" s="77" t="s">
        <v>258</v>
      </c>
      <c r="D47" s="77" t="s">
        <v>258</v>
      </c>
      <c r="E47" s="77" t="s">
        <v>258</v>
      </c>
      <c r="F47" s="77" t="s">
        <v>258</v>
      </c>
      <c r="G47" s="77" t="s">
        <v>258</v>
      </c>
      <c r="H47" s="77" t="s">
        <v>258</v>
      </c>
      <c r="I47" s="77" t="s">
        <v>258</v>
      </c>
      <c r="J47" s="77" t="s">
        <v>258</v>
      </c>
      <c r="K47" s="77" t="s">
        <v>258</v>
      </c>
      <c r="L47" s="77" t="s">
        <v>258</v>
      </c>
      <c r="M47" s="77" t="s">
        <v>258</v>
      </c>
      <c r="N47" s="77" t="s">
        <v>258</v>
      </c>
      <c r="O47" s="77" t="s">
        <v>258</v>
      </c>
      <c r="P47" s="77" t="s">
        <v>258</v>
      </c>
      <c r="Q47" s="77" t="s">
        <v>258</v>
      </c>
    </row>
  </sheetData>
  <mergeCells count="62">
    <mergeCell ref="A4:D4"/>
    <mergeCell ref="E4:G4"/>
    <mergeCell ref="H4:J4"/>
    <mergeCell ref="K4:M4"/>
    <mergeCell ref="N4:Q4"/>
    <mergeCell ref="P5:Q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Q47"/>
    <mergeCell ref="A8:A9"/>
    <mergeCell ref="B8:B9"/>
    <mergeCell ref="C8:C9"/>
    <mergeCell ref="D5:D7"/>
    <mergeCell ref="E5:E7"/>
    <mergeCell ref="F5:F7"/>
    <mergeCell ref="G5:G7"/>
    <mergeCell ref="H5:H7"/>
    <mergeCell ref="I5:I7"/>
    <mergeCell ref="J5:J7"/>
    <mergeCell ref="K5:K7"/>
    <mergeCell ref="L5:L7"/>
    <mergeCell ref="M5:M7"/>
    <mergeCell ref="N5:N7"/>
    <mergeCell ref="O5:O7"/>
    <mergeCell ref="P6:P7"/>
    <mergeCell ref="Q6:Q7"/>
    <mergeCell ref="A5:C7"/>
  </mergeCells>
  <pageMargins left="0.75" right="0.75" top="1" bottom="1" header="0.5" footer="0.5"/>
  <pageSetup paperSize="1" orientation="portrait" horizontalDpi="300" verticalDpi="300"/>
  <headerFooter alignWithMargins="0" scaleWithDoc="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owOutlineSymbols="0"/>
    <pageSetUpPr fitToPage="1"/>
  </sheetPr>
  <dimension ref="A1:I41"/>
  <sheetViews>
    <sheetView topLeftCell="A25" workbookViewId="0">
      <selection activeCell="B1" sqref="B$1:B$1048576"/>
    </sheetView>
  </sheetViews>
  <sheetFormatPr defaultColWidth="9.13888888888889" defaultRowHeight="13.2"/>
  <cols>
    <col min="1" max="1" width="6.98148148148148" style="66" customWidth="1"/>
    <col min="2" max="2" width="32.4444444444444" style="66" customWidth="1"/>
    <col min="3" max="3" width="22.9537037037037" style="66" customWidth="1"/>
    <col min="4" max="4" width="6.98148148148148" style="66" customWidth="1"/>
    <col min="5" max="5" width="25.9537037037037" style="66" customWidth="1"/>
    <col min="6" max="6" width="22.1018518518519" style="66" customWidth="1"/>
    <col min="7" max="7" width="6.98148148148148" style="66" customWidth="1"/>
    <col min="8" max="8" width="42.0462962962963" style="66" customWidth="1"/>
    <col min="9" max="9" width="19.537037037037" style="66" customWidth="1"/>
    <col min="10" max="16384" width="9.13888888888889" style="66"/>
  </cols>
  <sheetData>
    <row r="1" ht="27.75" customHeight="1" spans="1:9">
      <c r="A1" s="11"/>
      <c r="B1" s="11"/>
      <c r="C1" s="11"/>
      <c r="D1" s="11"/>
      <c r="E1" s="12" t="s">
        <v>259</v>
      </c>
      <c r="F1" s="11"/>
      <c r="G1" s="11"/>
      <c r="H1" s="11"/>
      <c r="I1" s="11"/>
    </row>
    <row r="2" ht="15" customHeight="1" spans="1:9">
      <c r="A2" s="11"/>
      <c r="B2" s="11"/>
      <c r="C2" s="11"/>
      <c r="D2" s="11"/>
      <c r="E2" s="11"/>
      <c r="F2" s="11"/>
      <c r="G2" s="11"/>
      <c r="H2" s="11"/>
      <c r="I2" s="78" t="s">
        <v>260</v>
      </c>
    </row>
    <row r="3" ht="15" customHeight="1" spans="1:9">
      <c r="A3" s="13" t="s">
        <v>2</v>
      </c>
      <c r="B3" s="14"/>
      <c r="C3" s="14"/>
      <c r="D3" s="14"/>
      <c r="E3" s="14"/>
      <c r="F3" s="14"/>
      <c r="G3" s="14"/>
      <c r="H3" s="14"/>
      <c r="I3" s="21" t="s">
        <v>3</v>
      </c>
    </row>
    <row r="4" ht="19.5" customHeight="1" spans="1:9">
      <c r="A4" s="17" t="s">
        <v>261</v>
      </c>
      <c r="B4" s="18" t="s">
        <v>261</v>
      </c>
      <c r="C4" s="18" t="s">
        <v>261</v>
      </c>
      <c r="D4" s="18" t="s">
        <v>262</v>
      </c>
      <c r="E4" s="18" t="s">
        <v>262</v>
      </c>
      <c r="F4" s="18" t="s">
        <v>262</v>
      </c>
      <c r="G4" s="18" t="s">
        <v>262</v>
      </c>
      <c r="H4" s="18" t="s">
        <v>262</v>
      </c>
      <c r="I4" s="18" t="s">
        <v>262</v>
      </c>
    </row>
    <row r="5" ht="19.5" customHeight="1" spans="1:9">
      <c r="A5" s="17" t="s">
        <v>263</v>
      </c>
      <c r="B5" s="18" t="s">
        <v>122</v>
      </c>
      <c r="C5" s="18" t="s">
        <v>8</v>
      </c>
      <c r="D5" s="18" t="s">
        <v>263</v>
      </c>
      <c r="E5" s="18" t="s">
        <v>122</v>
      </c>
      <c r="F5" s="18" t="s">
        <v>8</v>
      </c>
      <c r="G5" s="18" t="s">
        <v>263</v>
      </c>
      <c r="H5" s="18" t="s">
        <v>122</v>
      </c>
      <c r="I5" s="18" t="s">
        <v>8</v>
      </c>
    </row>
    <row r="6" ht="19.5" customHeight="1" spans="1:9">
      <c r="A6" s="17" t="s">
        <v>263</v>
      </c>
      <c r="B6" s="18" t="s">
        <v>122</v>
      </c>
      <c r="C6" s="18" t="s">
        <v>8</v>
      </c>
      <c r="D6" s="18" t="s">
        <v>263</v>
      </c>
      <c r="E6" s="18" t="s">
        <v>122</v>
      </c>
      <c r="F6" s="18" t="s">
        <v>8</v>
      </c>
      <c r="G6" s="18" t="s">
        <v>263</v>
      </c>
      <c r="H6" s="18" t="s">
        <v>122</v>
      </c>
      <c r="I6" s="18" t="s">
        <v>8</v>
      </c>
    </row>
    <row r="7" ht="19.5" customHeight="1" spans="1:9">
      <c r="A7" s="76" t="s">
        <v>264</v>
      </c>
      <c r="B7" s="77" t="s">
        <v>265</v>
      </c>
      <c r="C7" s="71">
        <v>526897951.9</v>
      </c>
      <c r="D7" s="77" t="s">
        <v>266</v>
      </c>
      <c r="E7" s="77" t="s">
        <v>267</v>
      </c>
      <c r="F7" s="71">
        <v>26156750.83</v>
      </c>
      <c r="G7" s="77" t="s">
        <v>268</v>
      </c>
      <c r="H7" s="77" t="s">
        <v>269</v>
      </c>
      <c r="I7" s="71">
        <v>924183.84</v>
      </c>
    </row>
    <row r="8" ht="19.5" customHeight="1" spans="1:9">
      <c r="A8" s="76" t="s">
        <v>270</v>
      </c>
      <c r="B8" s="77" t="s">
        <v>271</v>
      </c>
      <c r="C8" s="71">
        <v>158753526.62</v>
      </c>
      <c r="D8" s="77" t="s">
        <v>272</v>
      </c>
      <c r="E8" s="77" t="s">
        <v>273</v>
      </c>
      <c r="F8" s="71">
        <v>8965194.42</v>
      </c>
      <c r="G8" s="77" t="s">
        <v>274</v>
      </c>
      <c r="H8" s="77" t="s">
        <v>275</v>
      </c>
      <c r="I8" s="71"/>
    </row>
    <row r="9" ht="19.5" customHeight="1" spans="1:9">
      <c r="A9" s="76" t="s">
        <v>276</v>
      </c>
      <c r="B9" s="77" t="s">
        <v>277</v>
      </c>
      <c r="C9" s="71">
        <v>117705689.51</v>
      </c>
      <c r="D9" s="77" t="s">
        <v>278</v>
      </c>
      <c r="E9" s="77" t="s">
        <v>279</v>
      </c>
      <c r="F9" s="71">
        <v>109023.04</v>
      </c>
      <c r="G9" s="77" t="s">
        <v>280</v>
      </c>
      <c r="H9" s="77" t="s">
        <v>281</v>
      </c>
      <c r="I9" s="71">
        <v>413907.84</v>
      </c>
    </row>
    <row r="10" ht="19.5" customHeight="1" spans="1:9">
      <c r="A10" s="76" t="s">
        <v>282</v>
      </c>
      <c r="B10" s="77" t="s">
        <v>283</v>
      </c>
      <c r="C10" s="71">
        <v>12339382.41</v>
      </c>
      <c r="D10" s="77" t="s">
        <v>284</v>
      </c>
      <c r="E10" s="77" t="s">
        <v>285</v>
      </c>
      <c r="F10" s="71">
        <v>6000</v>
      </c>
      <c r="G10" s="77" t="s">
        <v>286</v>
      </c>
      <c r="H10" s="77" t="s">
        <v>287</v>
      </c>
      <c r="I10" s="71">
        <v>493220</v>
      </c>
    </row>
    <row r="11" ht="19.5" customHeight="1" spans="1:9">
      <c r="A11" s="76" t="s">
        <v>288</v>
      </c>
      <c r="B11" s="77" t="s">
        <v>289</v>
      </c>
      <c r="C11" s="71"/>
      <c r="D11" s="77" t="s">
        <v>290</v>
      </c>
      <c r="E11" s="77" t="s">
        <v>291</v>
      </c>
      <c r="F11" s="71">
        <v>5240.85</v>
      </c>
      <c r="G11" s="77" t="s">
        <v>292</v>
      </c>
      <c r="H11" s="77" t="s">
        <v>293</v>
      </c>
      <c r="I11" s="71"/>
    </row>
    <row r="12" ht="19.5" customHeight="1" spans="1:9">
      <c r="A12" s="76" t="s">
        <v>294</v>
      </c>
      <c r="B12" s="77" t="s">
        <v>295</v>
      </c>
      <c r="C12" s="71">
        <v>80676702.73</v>
      </c>
      <c r="D12" s="77" t="s">
        <v>296</v>
      </c>
      <c r="E12" s="77" t="s">
        <v>297</v>
      </c>
      <c r="F12" s="71">
        <v>384545.08</v>
      </c>
      <c r="G12" s="77" t="s">
        <v>298</v>
      </c>
      <c r="H12" s="77" t="s">
        <v>299</v>
      </c>
      <c r="I12" s="71"/>
    </row>
    <row r="13" ht="19.5" customHeight="1" spans="1:9">
      <c r="A13" s="76" t="s">
        <v>300</v>
      </c>
      <c r="B13" s="77" t="s">
        <v>301</v>
      </c>
      <c r="C13" s="71">
        <v>50484534.76</v>
      </c>
      <c r="D13" s="77" t="s">
        <v>302</v>
      </c>
      <c r="E13" s="77" t="s">
        <v>303</v>
      </c>
      <c r="F13" s="71">
        <v>979672.2</v>
      </c>
      <c r="G13" s="77" t="s">
        <v>304</v>
      </c>
      <c r="H13" s="77" t="s">
        <v>305</v>
      </c>
      <c r="I13" s="71"/>
    </row>
    <row r="14" ht="19.5" customHeight="1" spans="1:9">
      <c r="A14" s="76" t="s">
        <v>306</v>
      </c>
      <c r="B14" s="77" t="s">
        <v>307</v>
      </c>
      <c r="C14" s="71">
        <v>2551543.82</v>
      </c>
      <c r="D14" s="77" t="s">
        <v>308</v>
      </c>
      <c r="E14" s="77" t="s">
        <v>309</v>
      </c>
      <c r="F14" s="71">
        <v>67923.99</v>
      </c>
      <c r="G14" s="77" t="s">
        <v>310</v>
      </c>
      <c r="H14" s="77" t="s">
        <v>311</v>
      </c>
      <c r="I14" s="71"/>
    </row>
    <row r="15" ht="19.5" customHeight="1" spans="1:9">
      <c r="A15" s="76" t="s">
        <v>312</v>
      </c>
      <c r="B15" s="77" t="s">
        <v>313</v>
      </c>
      <c r="C15" s="71">
        <v>34240206.78</v>
      </c>
      <c r="D15" s="77" t="s">
        <v>314</v>
      </c>
      <c r="E15" s="77" t="s">
        <v>315</v>
      </c>
      <c r="F15" s="71"/>
      <c r="G15" s="77" t="s">
        <v>316</v>
      </c>
      <c r="H15" s="77" t="s">
        <v>317</v>
      </c>
      <c r="I15" s="71"/>
    </row>
    <row r="16" ht="19.5" customHeight="1" spans="1:9">
      <c r="A16" s="76" t="s">
        <v>318</v>
      </c>
      <c r="B16" s="77" t="s">
        <v>319</v>
      </c>
      <c r="C16" s="71">
        <v>4939017.54</v>
      </c>
      <c r="D16" s="77" t="s">
        <v>320</v>
      </c>
      <c r="E16" s="77" t="s">
        <v>321</v>
      </c>
      <c r="F16" s="71">
        <v>1569583.9</v>
      </c>
      <c r="G16" s="77" t="s">
        <v>322</v>
      </c>
      <c r="H16" s="77" t="s">
        <v>323</v>
      </c>
      <c r="I16" s="71"/>
    </row>
    <row r="17" ht="19.5" customHeight="1" spans="1:9">
      <c r="A17" s="76" t="s">
        <v>324</v>
      </c>
      <c r="B17" s="77" t="s">
        <v>325</v>
      </c>
      <c r="C17" s="71">
        <v>894120.71</v>
      </c>
      <c r="D17" s="77" t="s">
        <v>326</v>
      </c>
      <c r="E17" s="77" t="s">
        <v>327</v>
      </c>
      <c r="F17" s="71">
        <v>404297.2</v>
      </c>
      <c r="G17" s="77" t="s">
        <v>328</v>
      </c>
      <c r="H17" s="77" t="s">
        <v>329</v>
      </c>
      <c r="I17" s="71"/>
    </row>
    <row r="18" ht="19.5" customHeight="1" spans="1:9">
      <c r="A18" s="76" t="s">
        <v>330</v>
      </c>
      <c r="B18" s="77" t="s">
        <v>210</v>
      </c>
      <c r="C18" s="71">
        <v>48747769.75</v>
      </c>
      <c r="D18" s="77" t="s">
        <v>331</v>
      </c>
      <c r="E18" s="77" t="s">
        <v>332</v>
      </c>
      <c r="F18" s="71"/>
      <c r="G18" s="77" t="s">
        <v>333</v>
      </c>
      <c r="H18" s="77" t="s">
        <v>334</v>
      </c>
      <c r="I18" s="71"/>
    </row>
    <row r="19" ht="19.5" customHeight="1" spans="1:9">
      <c r="A19" s="76" t="s">
        <v>335</v>
      </c>
      <c r="B19" s="77" t="s">
        <v>336</v>
      </c>
      <c r="C19" s="71">
        <v>249</v>
      </c>
      <c r="D19" s="77" t="s">
        <v>337</v>
      </c>
      <c r="E19" s="77" t="s">
        <v>338</v>
      </c>
      <c r="F19" s="71">
        <v>4470990.49</v>
      </c>
      <c r="G19" s="77" t="s">
        <v>339</v>
      </c>
      <c r="H19" s="77" t="s">
        <v>340</v>
      </c>
      <c r="I19" s="71"/>
    </row>
    <row r="20" ht="19.5" customHeight="1" spans="1:9">
      <c r="A20" s="76" t="s">
        <v>341</v>
      </c>
      <c r="B20" s="77" t="s">
        <v>342</v>
      </c>
      <c r="C20" s="71">
        <v>15565208.27</v>
      </c>
      <c r="D20" s="77" t="s">
        <v>343</v>
      </c>
      <c r="E20" s="77" t="s">
        <v>344</v>
      </c>
      <c r="F20" s="71">
        <v>43956</v>
      </c>
      <c r="G20" s="77" t="s">
        <v>345</v>
      </c>
      <c r="H20" s="77" t="s">
        <v>346</v>
      </c>
      <c r="I20" s="71"/>
    </row>
    <row r="21" ht="19.5" customHeight="1" spans="1:9">
      <c r="A21" s="76" t="s">
        <v>347</v>
      </c>
      <c r="B21" s="77" t="s">
        <v>348</v>
      </c>
      <c r="C21" s="71">
        <v>26029845.96</v>
      </c>
      <c r="D21" s="77" t="s">
        <v>349</v>
      </c>
      <c r="E21" s="77" t="s">
        <v>350</v>
      </c>
      <c r="F21" s="71"/>
      <c r="G21" s="77" t="s">
        <v>351</v>
      </c>
      <c r="H21" s="77" t="s">
        <v>352</v>
      </c>
      <c r="I21" s="71"/>
    </row>
    <row r="22" ht="19.5" customHeight="1" spans="1:9">
      <c r="A22" s="76" t="s">
        <v>353</v>
      </c>
      <c r="B22" s="77" t="s">
        <v>354</v>
      </c>
      <c r="C22" s="71"/>
      <c r="D22" s="77" t="s">
        <v>355</v>
      </c>
      <c r="E22" s="77" t="s">
        <v>356</v>
      </c>
      <c r="F22" s="71">
        <v>828369.07</v>
      </c>
      <c r="G22" s="77" t="s">
        <v>357</v>
      </c>
      <c r="H22" s="77" t="s">
        <v>358</v>
      </c>
      <c r="I22" s="71">
        <v>17056</v>
      </c>
    </row>
    <row r="23" ht="19.5" customHeight="1" spans="1:9">
      <c r="A23" s="76" t="s">
        <v>359</v>
      </c>
      <c r="B23" s="77" t="s">
        <v>360</v>
      </c>
      <c r="C23" s="71">
        <v>2727726.7</v>
      </c>
      <c r="D23" s="77" t="s">
        <v>361</v>
      </c>
      <c r="E23" s="77" t="s">
        <v>362</v>
      </c>
      <c r="F23" s="71">
        <v>125694.55</v>
      </c>
      <c r="G23" s="77" t="s">
        <v>363</v>
      </c>
      <c r="H23" s="77" t="s">
        <v>364</v>
      </c>
      <c r="I23" s="71"/>
    </row>
    <row r="24" ht="19.5" customHeight="1" spans="1:9">
      <c r="A24" s="76" t="s">
        <v>365</v>
      </c>
      <c r="B24" s="77" t="s">
        <v>366</v>
      </c>
      <c r="C24" s="71"/>
      <c r="D24" s="77" t="s">
        <v>367</v>
      </c>
      <c r="E24" s="77" t="s">
        <v>368</v>
      </c>
      <c r="F24" s="71">
        <v>8191</v>
      </c>
      <c r="G24" s="77" t="s">
        <v>369</v>
      </c>
      <c r="H24" s="77" t="s">
        <v>370</v>
      </c>
      <c r="I24" s="71"/>
    </row>
    <row r="25" ht="19.5" customHeight="1" spans="1:9">
      <c r="A25" s="76" t="s">
        <v>371</v>
      </c>
      <c r="B25" s="77" t="s">
        <v>372</v>
      </c>
      <c r="C25" s="71">
        <v>1618218</v>
      </c>
      <c r="D25" s="77" t="s">
        <v>373</v>
      </c>
      <c r="E25" s="77" t="s">
        <v>374</v>
      </c>
      <c r="F25" s="71"/>
      <c r="G25" s="77" t="s">
        <v>375</v>
      </c>
      <c r="H25" s="77" t="s">
        <v>376</v>
      </c>
      <c r="I25" s="71"/>
    </row>
    <row r="26" ht="19.5" customHeight="1" spans="1:9">
      <c r="A26" s="76" t="s">
        <v>377</v>
      </c>
      <c r="B26" s="77" t="s">
        <v>378</v>
      </c>
      <c r="C26" s="71">
        <v>21279210.76</v>
      </c>
      <c r="D26" s="77" t="s">
        <v>379</v>
      </c>
      <c r="E26" s="77" t="s">
        <v>380</v>
      </c>
      <c r="F26" s="71"/>
      <c r="G26" s="77" t="s">
        <v>381</v>
      </c>
      <c r="H26" s="77" t="s">
        <v>382</v>
      </c>
      <c r="I26" s="71"/>
    </row>
    <row r="27" ht="19.5" customHeight="1" spans="1:9">
      <c r="A27" s="76" t="s">
        <v>383</v>
      </c>
      <c r="B27" s="77" t="s">
        <v>384</v>
      </c>
      <c r="C27" s="71"/>
      <c r="D27" s="77" t="s">
        <v>385</v>
      </c>
      <c r="E27" s="77" t="s">
        <v>386</v>
      </c>
      <c r="F27" s="71">
        <v>4800</v>
      </c>
      <c r="G27" s="77" t="s">
        <v>387</v>
      </c>
      <c r="H27" s="77" t="s">
        <v>388</v>
      </c>
      <c r="I27" s="71"/>
    </row>
    <row r="28" ht="19.5" customHeight="1" spans="1:9">
      <c r="A28" s="76" t="s">
        <v>389</v>
      </c>
      <c r="B28" s="77" t="s">
        <v>390</v>
      </c>
      <c r="C28" s="71"/>
      <c r="D28" s="77" t="s">
        <v>391</v>
      </c>
      <c r="E28" s="77" t="s">
        <v>392</v>
      </c>
      <c r="F28" s="71"/>
      <c r="G28" s="77" t="s">
        <v>393</v>
      </c>
      <c r="H28" s="77" t="s">
        <v>394</v>
      </c>
      <c r="I28" s="71"/>
    </row>
    <row r="29" ht="19.5" customHeight="1" spans="1:9">
      <c r="A29" s="76" t="s">
        <v>395</v>
      </c>
      <c r="B29" s="77" t="s">
        <v>396</v>
      </c>
      <c r="C29" s="71">
        <v>67644</v>
      </c>
      <c r="D29" s="77" t="s">
        <v>397</v>
      </c>
      <c r="E29" s="77" t="s">
        <v>398</v>
      </c>
      <c r="F29" s="71">
        <v>20400</v>
      </c>
      <c r="G29" s="77" t="s">
        <v>399</v>
      </c>
      <c r="H29" s="77" t="s">
        <v>400</v>
      </c>
      <c r="I29" s="71"/>
    </row>
    <row r="30" ht="19.5" customHeight="1" spans="1:9">
      <c r="A30" s="76" t="s">
        <v>401</v>
      </c>
      <c r="B30" s="77" t="s">
        <v>402</v>
      </c>
      <c r="C30" s="71"/>
      <c r="D30" s="77" t="s">
        <v>403</v>
      </c>
      <c r="E30" s="77" t="s">
        <v>404</v>
      </c>
      <c r="F30" s="71">
        <v>7612995.94</v>
      </c>
      <c r="G30" s="77" t="s">
        <v>405</v>
      </c>
      <c r="H30" s="77" t="s">
        <v>212</v>
      </c>
      <c r="I30" s="71"/>
    </row>
    <row r="31" ht="19.5" customHeight="1" spans="1:9">
      <c r="A31" s="76" t="s">
        <v>406</v>
      </c>
      <c r="B31" s="77" t="s">
        <v>407</v>
      </c>
      <c r="C31" s="71"/>
      <c r="D31" s="77" t="s">
        <v>408</v>
      </c>
      <c r="E31" s="77" t="s">
        <v>409</v>
      </c>
      <c r="F31" s="71">
        <v>87051.76</v>
      </c>
      <c r="G31" s="77" t="s">
        <v>410</v>
      </c>
      <c r="H31" s="77" t="s">
        <v>411</v>
      </c>
      <c r="I31" s="71"/>
    </row>
    <row r="32" ht="19.5" customHeight="1" spans="1:9">
      <c r="A32" s="76" t="s">
        <v>412</v>
      </c>
      <c r="B32" s="77" t="s">
        <v>413</v>
      </c>
      <c r="C32" s="71"/>
      <c r="D32" s="77" t="s">
        <v>414</v>
      </c>
      <c r="E32" s="77" t="s">
        <v>415</v>
      </c>
      <c r="F32" s="71">
        <v>175950</v>
      </c>
      <c r="G32" s="77" t="s">
        <v>416</v>
      </c>
      <c r="H32" s="77" t="s">
        <v>417</v>
      </c>
      <c r="I32" s="71"/>
    </row>
    <row r="33" ht="19.5" customHeight="1" spans="1:9">
      <c r="A33" s="76" t="s">
        <v>412</v>
      </c>
      <c r="B33" s="77" t="s">
        <v>418</v>
      </c>
      <c r="C33" s="71">
        <v>337046.5</v>
      </c>
      <c r="D33" s="77" t="s">
        <v>419</v>
      </c>
      <c r="E33" s="77" t="s">
        <v>420</v>
      </c>
      <c r="F33" s="71"/>
      <c r="G33" s="77" t="s">
        <v>421</v>
      </c>
      <c r="H33" s="77" t="s">
        <v>422</v>
      </c>
      <c r="I33" s="71"/>
    </row>
    <row r="34" ht="19.5" customHeight="1" spans="1:9">
      <c r="A34" s="76"/>
      <c r="B34" s="77"/>
      <c r="C34" s="80"/>
      <c r="D34" s="77" t="s">
        <v>423</v>
      </c>
      <c r="E34" s="77" t="s">
        <v>424</v>
      </c>
      <c r="F34" s="71">
        <v>286871.34</v>
      </c>
      <c r="G34" s="77" t="s">
        <v>425</v>
      </c>
      <c r="H34" s="77" t="s">
        <v>426</v>
      </c>
      <c r="I34" s="71"/>
    </row>
    <row r="35" ht="19.5" customHeight="1" spans="1:9">
      <c r="A35" s="76"/>
      <c r="B35" s="77"/>
      <c r="C35" s="80"/>
      <c r="D35" s="77" t="s">
        <v>427</v>
      </c>
      <c r="E35" s="77" t="s">
        <v>428</v>
      </c>
      <c r="F35" s="71"/>
      <c r="G35" s="77"/>
      <c r="H35" s="77"/>
      <c r="I35" s="80"/>
    </row>
    <row r="36" ht="19.5" customHeight="1" spans="1:9">
      <c r="A36" s="76"/>
      <c r="B36" s="77"/>
      <c r="C36" s="80"/>
      <c r="D36" s="77" t="s">
        <v>429</v>
      </c>
      <c r="E36" s="77" t="s">
        <v>430</v>
      </c>
      <c r="F36" s="71"/>
      <c r="G36" s="77"/>
      <c r="H36" s="77"/>
      <c r="I36" s="80"/>
    </row>
    <row r="37" ht="19.5" customHeight="1" spans="1:9">
      <c r="A37" s="76"/>
      <c r="B37" s="77"/>
      <c r="C37" s="80"/>
      <c r="D37" s="77" t="s">
        <v>431</v>
      </c>
      <c r="E37" s="77" t="s">
        <v>432</v>
      </c>
      <c r="F37" s="71"/>
      <c r="G37" s="77"/>
      <c r="H37" s="77"/>
      <c r="I37" s="80"/>
    </row>
    <row r="38" ht="19.5" customHeight="1" spans="1:9">
      <c r="A38" s="76"/>
      <c r="B38" s="77"/>
      <c r="C38" s="80"/>
      <c r="D38" s="77" t="s">
        <v>433</v>
      </c>
      <c r="E38" s="77" t="s">
        <v>434</v>
      </c>
      <c r="F38" s="71"/>
      <c r="G38" s="77"/>
      <c r="H38" s="77"/>
      <c r="I38" s="80"/>
    </row>
    <row r="39" ht="19.5" customHeight="1" spans="1:9">
      <c r="A39" s="76"/>
      <c r="B39" s="77"/>
      <c r="C39" s="80"/>
      <c r="D39" s="77" t="s">
        <v>435</v>
      </c>
      <c r="E39" s="77" t="s">
        <v>436</v>
      </c>
      <c r="F39" s="71"/>
      <c r="G39" s="77"/>
      <c r="H39" s="77"/>
      <c r="I39" s="80"/>
    </row>
    <row r="40" ht="19.5" customHeight="1" spans="1:9">
      <c r="A40" s="81" t="s">
        <v>437</v>
      </c>
      <c r="B40" s="70" t="s">
        <v>437</v>
      </c>
      <c r="C40" s="71">
        <v>552927797.86</v>
      </c>
      <c r="D40" s="70" t="s">
        <v>438</v>
      </c>
      <c r="E40" s="70" t="s">
        <v>438</v>
      </c>
      <c r="F40" s="70" t="s">
        <v>438</v>
      </c>
      <c r="G40" s="70" t="s">
        <v>438</v>
      </c>
      <c r="H40" s="70" t="s">
        <v>438</v>
      </c>
      <c r="I40" s="71">
        <v>27080934.67</v>
      </c>
    </row>
    <row r="41" ht="19.5" customHeight="1" spans="1:9">
      <c r="A41" s="76" t="s">
        <v>439</v>
      </c>
      <c r="B41" s="77" t="s">
        <v>439</v>
      </c>
      <c r="C41" s="77" t="s">
        <v>439</v>
      </c>
      <c r="D41" s="77" t="s">
        <v>439</v>
      </c>
      <c r="E41" s="77" t="s">
        <v>439</v>
      </c>
      <c r="F41" s="77" t="s">
        <v>439</v>
      </c>
      <c r="G41" s="77" t="s">
        <v>439</v>
      </c>
      <c r="H41" s="77" t="s">
        <v>439</v>
      </c>
      <c r="I41" s="77" t="s">
        <v>439</v>
      </c>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 right="0.75" top="1" bottom="1" header="0.5" footer="0.5"/>
  <pageSetup paperSize="1" orientation="portrait" horizontalDpi="300" verticalDpi="300"/>
  <headerFooter alignWithMargins="0" scaleWithDoc="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owOutlineSymbols="0"/>
    <pageSetUpPr fitToPage="1"/>
  </sheetPr>
  <dimension ref="A1:Q18"/>
  <sheetViews>
    <sheetView workbookViewId="0">
      <selection activeCell="D1" sqref="D$1:D$1048576"/>
    </sheetView>
  </sheetViews>
  <sheetFormatPr defaultColWidth="9.13888888888889" defaultRowHeight="13.2"/>
  <cols>
    <col min="1" max="3" width="3.12962962962963" style="66" customWidth="1"/>
    <col min="4" max="4" width="39.4444444444444" style="66" customWidth="1"/>
    <col min="5" max="8" width="15.9722222222222" style="66" customWidth="1"/>
    <col min="9" max="10" width="17.1018518518519" style="66" customWidth="1"/>
    <col min="11" max="15" width="15.9722222222222" style="66" customWidth="1"/>
    <col min="16" max="16" width="17.1018518518519" style="66" customWidth="1"/>
    <col min="17" max="17" width="15.9722222222222" style="66" customWidth="1"/>
    <col min="18" max="16384" width="9.13888888888889" style="66"/>
  </cols>
  <sheetData>
    <row r="1" ht="27.75" customHeight="1" spans="1:17">
      <c r="A1" s="11"/>
      <c r="B1" s="11"/>
      <c r="C1" s="11"/>
      <c r="D1" s="11"/>
      <c r="E1" s="11"/>
      <c r="F1" s="11"/>
      <c r="G1" s="11"/>
      <c r="H1" s="11"/>
      <c r="I1" s="12" t="s">
        <v>440</v>
      </c>
      <c r="J1" s="11"/>
      <c r="K1" s="11"/>
      <c r="L1" s="11"/>
      <c r="M1" s="11"/>
      <c r="N1" s="11"/>
      <c r="O1" s="11"/>
      <c r="P1" s="11"/>
      <c r="Q1" s="11"/>
    </row>
    <row r="2" ht="15" customHeight="1" spans="1:17">
      <c r="A2" s="11"/>
      <c r="B2" s="11"/>
      <c r="C2" s="11"/>
      <c r="D2" s="11"/>
      <c r="E2" s="11"/>
      <c r="F2" s="11"/>
      <c r="G2" s="11"/>
      <c r="H2" s="11"/>
      <c r="I2" s="11"/>
      <c r="J2" s="11"/>
      <c r="K2" s="11"/>
      <c r="L2" s="11"/>
      <c r="M2" s="11"/>
      <c r="N2" s="11"/>
      <c r="O2" s="11"/>
      <c r="P2" s="11"/>
      <c r="Q2" s="78" t="s">
        <v>441</v>
      </c>
    </row>
    <row r="3" ht="15" customHeight="1" spans="1:17">
      <c r="A3" s="13" t="s">
        <v>2</v>
      </c>
      <c r="B3" s="14"/>
      <c r="C3" s="14"/>
      <c r="D3" s="14"/>
      <c r="E3" s="14"/>
      <c r="F3" s="14"/>
      <c r="G3" s="14"/>
      <c r="H3" s="14"/>
      <c r="I3" s="14"/>
      <c r="J3" s="14"/>
      <c r="K3" s="14"/>
      <c r="L3" s="14"/>
      <c r="M3" s="14"/>
      <c r="N3" s="14"/>
      <c r="O3" s="14"/>
      <c r="P3" s="14"/>
      <c r="Q3" s="21" t="s">
        <v>3</v>
      </c>
    </row>
    <row r="4" ht="19.5" customHeight="1" spans="1:17">
      <c r="A4" s="74" t="s">
        <v>6</v>
      </c>
      <c r="B4" s="75" t="s">
        <v>6</v>
      </c>
      <c r="C4" s="75" t="s">
        <v>6</v>
      </c>
      <c r="D4" s="75" t="s">
        <v>6</v>
      </c>
      <c r="E4" s="18" t="s">
        <v>251</v>
      </c>
      <c r="F4" s="18" t="s">
        <v>251</v>
      </c>
      <c r="G4" s="18" t="s">
        <v>251</v>
      </c>
      <c r="H4" s="18" t="s">
        <v>252</v>
      </c>
      <c r="I4" s="18" t="s">
        <v>252</v>
      </c>
      <c r="J4" s="18" t="s">
        <v>252</v>
      </c>
      <c r="K4" s="18" t="s">
        <v>253</v>
      </c>
      <c r="L4" s="18" t="s">
        <v>253</v>
      </c>
      <c r="M4" s="18" t="s">
        <v>253</v>
      </c>
      <c r="N4" s="18" t="s">
        <v>107</v>
      </c>
      <c r="O4" s="18" t="s">
        <v>107</v>
      </c>
      <c r="P4" s="18" t="s">
        <v>107</v>
      </c>
      <c r="Q4" s="18" t="s">
        <v>107</v>
      </c>
    </row>
    <row r="5" ht="19.5" customHeight="1" spans="1:17">
      <c r="A5" s="17" t="s">
        <v>121</v>
      </c>
      <c r="B5" s="18" t="s">
        <v>121</v>
      </c>
      <c r="C5" s="18" t="s">
        <v>121</v>
      </c>
      <c r="D5" s="18" t="s">
        <v>122</v>
      </c>
      <c r="E5" s="18" t="s">
        <v>128</v>
      </c>
      <c r="F5" s="18" t="s">
        <v>254</v>
      </c>
      <c r="G5" s="18" t="s">
        <v>255</v>
      </c>
      <c r="H5" s="18" t="s">
        <v>128</v>
      </c>
      <c r="I5" s="18" t="s">
        <v>222</v>
      </c>
      <c r="J5" s="18" t="s">
        <v>223</v>
      </c>
      <c r="K5" s="18" t="s">
        <v>128</v>
      </c>
      <c r="L5" s="18" t="s">
        <v>222</v>
      </c>
      <c r="M5" s="18" t="s">
        <v>223</v>
      </c>
      <c r="N5" s="18" t="s">
        <v>128</v>
      </c>
      <c r="O5" s="18" t="s">
        <v>254</v>
      </c>
      <c r="P5" s="18" t="s">
        <v>255</v>
      </c>
      <c r="Q5" s="18" t="s">
        <v>255</v>
      </c>
    </row>
    <row r="6" ht="19.5" customHeight="1" spans="1:17">
      <c r="A6" s="17" t="s">
        <v>121</v>
      </c>
      <c r="B6" s="18" t="s">
        <v>121</v>
      </c>
      <c r="C6" s="18" t="s">
        <v>121</v>
      </c>
      <c r="D6" s="18" t="s">
        <v>122</v>
      </c>
      <c r="E6" s="18" t="s">
        <v>128</v>
      </c>
      <c r="F6" s="18" t="s">
        <v>254</v>
      </c>
      <c r="G6" s="18" t="s">
        <v>255</v>
      </c>
      <c r="H6" s="18" t="s">
        <v>128</v>
      </c>
      <c r="I6" s="18" t="s">
        <v>222</v>
      </c>
      <c r="J6" s="18" t="s">
        <v>223</v>
      </c>
      <c r="K6" s="18" t="s">
        <v>128</v>
      </c>
      <c r="L6" s="18" t="s">
        <v>222</v>
      </c>
      <c r="M6" s="18" t="s">
        <v>223</v>
      </c>
      <c r="N6" s="18" t="s">
        <v>128</v>
      </c>
      <c r="O6" s="18" t="s">
        <v>254</v>
      </c>
      <c r="P6" s="18" t="s">
        <v>256</v>
      </c>
      <c r="Q6" s="18" t="s">
        <v>257</v>
      </c>
    </row>
    <row r="7" ht="19.5" customHeight="1" spans="1:17">
      <c r="A7" s="17" t="s">
        <v>121</v>
      </c>
      <c r="B7" s="18" t="s">
        <v>121</v>
      </c>
      <c r="C7" s="18" t="s">
        <v>121</v>
      </c>
      <c r="D7" s="18" t="s">
        <v>122</v>
      </c>
      <c r="E7" s="18" t="s">
        <v>128</v>
      </c>
      <c r="F7" s="18" t="s">
        <v>254</v>
      </c>
      <c r="G7" s="18" t="s">
        <v>255</v>
      </c>
      <c r="H7" s="18" t="s">
        <v>128</v>
      </c>
      <c r="I7" s="18" t="s">
        <v>222</v>
      </c>
      <c r="J7" s="18" t="s">
        <v>223</v>
      </c>
      <c r="K7" s="18" t="s">
        <v>128</v>
      </c>
      <c r="L7" s="18" t="s">
        <v>222</v>
      </c>
      <c r="M7" s="18" t="s">
        <v>223</v>
      </c>
      <c r="N7" s="18" t="s">
        <v>128</v>
      </c>
      <c r="O7" s="18" t="s">
        <v>254</v>
      </c>
      <c r="P7" s="18" t="s">
        <v>256</v>
      </c>
      <c r="Q7" s="18" t="s">
        <v>257</v>
      </c>
    </row>
    <row r="8" ht="19.5" customHeight="1" spans="1:17">
      <c r="A8" s="17" t="s">
        <v>125</v>
      </c>
      <c r="B8" s="18" t="s">
        <v>126</v>
      </c>
      <c r="C8" s="18" t="s">
        <v>127</v>
      </c>
      <c r="D8" s="75" t="s">
        <v>10</v>
      </c>
      <c r="E8" s="70" t="s">
        <v>11</v>
      </c>
      <c r="F8" s="70" t="s">
        <v>12</v>
      </c>
      <c r="G8" s="70" t="s">
        <v>20</v>
      </c>
      <c r="H8" s="70" t="s">
        <v>24</v>
      </c>
      <c r="I8" s="70" t="s">
        <v>28</v>
      </c>
      <c r="J8" s="70" t="s">
        <v>32</v>
      </c>
      <c r="K8" s="70" t="s">
        <v>36</v>
      </c>
      <c r="L8" s="70" t="s">
        <v>40</v>
      </c>
      <c r="M8" s="70" t="s">
        <v>43</v>
      </c>
      <c r="N8" s="70" t="s">
        <v>46</v>
      </c>
      <c r="O8" s="70" t="s">
        <v>49</v>
      </c>
      <c r="P8" s="70" t="s">
        <v>52</v>
      </c>
      <c r="Q8" s="70" t="s">
        <v>55</v>
      </c>
    </row>
    <row r="9" ht="19.5" customHeight="1" spans="1:17">
      <c r="A9" s="17" t="s">
        <v>125</v>
      </c>
      <c r="B9" s="18" t="s">
        <v>126</v>
      </c>
      <c r="C9" s="18" t="s">
        <v>127</v>
      </c>
      <c r="D9" s="18" t="s">
        <v>128</v>
      </c>
      <c r="E9" s="71"/>
      <c r="F9" s="71"/>
      <c r="G9" s="71"/>
      <c r="H9" s="71">
        <v>9321844</v>
      </c>
      <c r="I9" s="71">
        <v>600000</v>
      </c>
      <c r="J9" s="71">
        <v>8721844</v>
      </c>
      <c r="K9" s="71">
        <v>2222763.03</v>
      </c>
      <c r="L9" s="71">
        <v>600000</v>
      </c>
      <c r="M9" s="71">
        <v>1622763.03</v>
      </c>
      <c r="N9" s="71">
        <v>7099080.97</v>
      </c>
      <c r="O9" s="71"/>
      <c r="P9" s="71">
        <v>7099080.97</v>
      </c>
      <c r="Q9" s="71"/>
    </row>
    <row r="10" ht="19.5" customHeight="1" spans="1:17">
      <c r="A10" s="76" t="s">
        <v>197</v>
      </c>
      <c r="B10" s="77" t="s">
        <v>197</v>
      </c>
      <c r="C10" s="77" t="s">
        <v>197</v>
      </c>
      <c r="D10" s="77" t="s">
        <v>198</v>
      </c>
      <c r="E10" s="71"/>
      <c r="F10" s="71"/>
      <c r="G10" s="71"/>
      <c r="H10" s="71">
        <v>7600000</v>
      </c>
      <c r="I10" s="71">
        <v>600000</v>
      </c>
      <c r="J10" s="71">
        <v>7000000</v>
      </c>
      <c r="K10" s="71">
        <v>689151.6</v>
      </c>
      <c r="L10" s="71">
        <v>600000</v>
      </c>
      <c r="M10" s="71">
        <v>89151.6</v>
      </c>
      <c r="N10" s="71">
        <v>6910848.4</v>
      </c>
      <c r="O10" s="71"/>
      <c r="P10" s="71">
        <v>6910848.4</v>
      </c>
      <c r="Q10" s="71"/>
    </row>
    <row r="11" ht="19.5" customHeight="1" spans="1:17">
      <c r="A11" s="76" t="s">
        <v>199</v>
      </c>
      <c r="B11" s="77" t="s">
        <v>199</v>
      </c>
      <c r="C11" s="77" t="s">
        <v>199</v>
      </c>
      <c r="D11" s="77" t="s">
        <v>200</v>
      </c>
      <c r="E11" s="71"/>
      <c r="F11" s="71"/>
      <c r="G11" s="71"/>
      <c r="H11" s="71">
        <v>7600000</v>
      </c>
      <c r="I11" s="71">
        <v>600000</v>
      </c>
      <c r="J11" s="71">
        <v>7000000</v>
      </c>
      <c r="K11" s="71">
        <v>689151.6</v>
      </c>
      <c r="L11" s="71">
        <v>600000</v>
      </c>
      <c r="M11" s="71">
        <v>89151.6</v>
      </c>
      <c r="N11" s="71">
        <v>6910848.4</v>
      </c>
      <c r="O11" s="71"/>
      <c r="P11" s="71">
        <v>6910848.4</v>
      </c>
      <c r="Q11" s="71"/>
    </row>
    <row r="12" ht="19.5" customHeight="1" spans="1:17">
      <c r="A12" s="76" t="s">
        <v>201</v>
      </c>
      <c r="B12" s="77" t="s">
        <v>201</v>
      </c>
      <c r="C12" s="77" t="s">
        <v>201</v>
      </c>
      <c r="D12" s="77" t="s">
        <v>202</v>
      </c>
      <c r="E12" s="71"/>
      <c r="F12" s="71"/>
      <c r="G12" s="71"/>
      <c r="H12" s="71">
        <v>600000</v>
      </c>
      <c r="I12" s="71">
        <v>600000</v>
      </c>
      <c r="J12" s="71"/>
      <c r="K12" s="71">
        <v>600000</v>
      </c>
      <c r="L12" s="71">
        <v>600000</v>
      </c>
      <c r="M12" s="71"/>
      <c r="N12" s="71"/>
      <c r="O12" s="71"/>
      <c r="P12" s="71"/>
      <c r="Q12" s="71"/>
    </row>
    <row r="13" ht="19.5" customHeight="1" spans="1:17">
      <c r="A13" s="76" t="s">
        <v>203</v>
      </c>
      <c r="B13" s="77" t="s">
        <v>203</v>
      </c>
      <c r="C13" s="77" t="s">
        <v>203</v>
      </c>
      <c r="D13" s="77" t="s">
        <v>204</v>
      </c>
      <c r="E13" s="71"/>
      <c r="F13" s="71"/>
      <c r="G13" s="71"/>
      <c r="H13" s="71">
        <v>7000000</v>
      </c>
      <c r="I13" s="71"/>
      <c r="J13" s="71">
        <v>7000000</v>
      </c>
      <c r="K13" s="71">
        <v>89151.6</v>
      </c>
      <c r="L13" s="71"/>
      <c r="M13" s="71">
        <v>89151.6</v>
      </c>
      <c r="N13" s="71">
        <v>6910848.4</v>
      </c>
      <c r="O13" s="71"/>
      <c r="P13" s="71">
        <v>6910848.4</v>
      </c>
      <c r="Q13" s="71"/>
    </row>
    <row r="14" ht="19.5" customHeight="1" spans="1:17">
      <c r="A14" s="76" t="s">
        <v>211</v>
      </c>
      <c r="B14" s="77" t="s">
        <v>211</v>
      </c>
      <c r="C14" s="77" t="s">
        <v>211</v>
      </c>
      <c r="D14" s="79" t="s">
        <v>212</v>
      </c>
      <c r="E14" s="71"/>
      <c r="F14" s="71"/>
      <c r="G14" s="71"/>
      <c r="H14" s="71">
        <v>1721844</v>
      </c>
      <c r="I14" s="71"/>
      <c r="J14" s="71">
        <v>1721844</v>
      </c>
      <c r="K14" s="71">
        <v>1533611.43</v>
      </c>
      <c r="L14" s="71"/>
      <c r="M14" s="71">
        <v>1533611.43</v>
      </c>
      <c r="N14" s="71">
        <v>188232.57</v>
      </c>
      <c r="O14" s="71"/>
      <c r="P14" s="71">
        <v>188232.57</v>
      </c>
      <c r="Q14" s="71"/>
    </row>
    <row r="15" ht="19.5" customHeight="1" spans="1:17">
      <c r="A15" s="76" t="s">
        <v>213</v>
      </c>
      <c r="B15" s="77" t="s">
        <v>213</v>
      </c>
      <c r="C15" s="77" t="s">
        <v>213</v>
      </c>
      <c r="D15" s="79" t="s">
        <v>214</v>
      </c>
      <c r="E15" s="71"/>
      <c r="F15" s="71"/>
      <c r="G15" s="71"/>
      <c r="H15" s="71">
        <v>1721844</v>
      </c>
      <c r="I15" s="71"/>
      <c r="J15" s="71">
        <v>1721844</v>
      </c>
      <c r="K15" s="71">
        <v>1533611.43</v>
      </c>
      <c r="L15" s="71"/>
      <c r="M15" s="71">
        <v>1533611.43</v>
      </c>
      <c r="N15" s="71">
        <v>188232.57</v>
      </c>
      <c r="O15" s="71"/>
      <c r="P15" s="71">
        <v>188232.57</v>
      </c>
      <c r="Q15" s="71"/>
    </row>
    <row r="16" ht="19.5" customHeight="1" spans="1:17">
      <c r="A16" s="76" t="s">
        <v>215</v>
      </c>
      <c r="B16" s="77" t="s">
        <v>215</v>
      </c>
      <c r="C16" s="77" t="s">
        <v>215</v>
      </c>
      <c r="D16" s="77" t="s">
        <v>216</v>
      </c>
      <c r="E16" s="71"/>
      <c r="F16" s="71"/>
      <c r="G16" s="71"/>
      <c r="H16" s="71">
        <v>1561844</v>
      </c>
      <c r="I16" s="71"/>
      <c r="J16" s="71">
        <v>1561844</v>
      </c>
      <c r="K16" s="71">
        <v>1373611.43</v>
      </c>
      <c r="L16" s="71"/>
      <c r="M16" s="71">
        <v>1373611.43</v>
      </c>
      <c r="N16" s="71">
        <v>188232.57</v>
      </c>
      <c r="O16" s="71"/>
      <c r="P16" s="71">
        <v>188232.57</v>
      </c>
      <c r="Q16" s="71"/>
    </row>
    <row r="17" ht="19.5" customHeight="1" spans="1:17">
      <c r="A17" s="76" t="s">
        <v>217</v>
      </c>
      <c r="B17" s="77" t="s">
        <v>217</v>
      </c>
      <c r="C17" s="77" t="s">
        <v>217</v>
      </c>
      <c r="D17" s="77" t="s">
        <v>218</v>
      </c>
      <c r="E17" s="71"/>
      <c r="F17" s="71"/>
      <c r="G17" s="71"/>
      <c r="H17" s="71">
        <v>160000</v>
      </c>
      <c r="I17" s="71"/>
      <c r="J17" s="71">
        <v>160000</v>
      </c>
      <c r="K17" s="71">
        <v>160000</v>
      </c>
      <c r="L17" s="71"/>
      <c r="M17" s="71">
        <v>160000</v>
      </c>
      <c r="N17" s="71"/>
      <c r="O17" s="71"/>
      <c r="P17" s="71"/>
      <c r="Q17" s="71"/>
    </row>
    <row r="18" ht="19.5" customHeight="1" spans="1:17">
      <c r="A18" s="76" t="s">
        <v>442</v>
      </c>
      <c r="B18" s="77" t="s">
        <v>442</v>
      </c>
      <c r="C18" s="77" t="s">
        <v>442</v>
      </c>
      <c r="D18" s="77" t="s">
        <v>442</v>
      </c>
      <c r="E18" s="77" t="s">
        <v>442</v>
      </c>
      <c r="F18" s="77" t="s">
        <v>442</v>
      </c>
      <c r="G18" s="77" t="s">
        <v>442</v>
      </c>
      <c r="H18" s="77" t="s">
        <v>442</v>
      </c>
      <c r="I18" s="77" t="s">
        <v>442</v>
      </c>
      <c r="J18" s="77" t="s">
        <v>442</v>
      </c>
      <c r="K18" s="77" t="s">
        <v>442</v>
      </c>
      <c r="L18" s="77" t="s">
        <v>442</v>
      </c>
      <c r="M18" s="77" t="s">
        <v>442</v>
      </c>
      <c r="N18" s="77" t="s">
        <v>442</v>
      </c>
      <c r="O18" s="77" t="s">
        <v>442</v>
      </c>
      <c r="P18" s="77" t="s">
        <v>442</v>
      </c>
      <c r="Q18" s="77" t="s">
        <v>442</v>
      </c>
    </row>
  </sheetData>
  <mergeCells count="33">
    <mergeCell ref="A4:D4"/>
    <mergeCell ref="E4:G4"/>
    <mergeCell ref="H4:J4"/>
    <mergeCell ref="K4:M4"/>
    <mergeCell ref="N4:Q4"/>
    <mergeCell ref="P5:Q5"/>
    <mergeCell ref="A10:C10"/>
    <mergeCell ref="A11:C11"/>
    <mergeCell ref="A12:C12"/>
    <mergeCell ref="A13:C13"/>
    <mergeCell ref="A14:C14"/>
    <mergeCell ref="A15:C15"/>
    <mergeCell ref="A16:C16"/>
    <mergeCell ref="A17:C17"/>
    <mergeCell ref="A18:Q18"/>
    <mergeCell ref="A8:A9"/>
    <mergeCell ref="B8:B9"/>
    <mergeCell ref="C8:C9"/>
    <mergeCell ref="D5:D7"/>
    <mergeCell ref="E5:E7"/>
    <mergeCell ref="F5:F7"/>
    <mergeCell ref="G5:G7"/>
    <mergeCell ref="H5:H7"/>
    <mergeCell ref="I5:I7"/>
    <mergeCell ref="J5:J7"/>
    <mergeCell ref="K5:K7"/>
    <mergeCell ref="L5:L7"/>
    <mergeCell ref="M5:M7"/>
    <mergeCell ref="N5:N7"/>
    <mergeCell ref="O5:O7"/>
    <mergeCell ref="P6:P7"/>
    <mergeCell ref="Q6:Q7"/>
    <mergeCell ref="A5:C7"/>
  </mergeCells>
  <pageMargins left="0.75" right="0.75" top="1" bottom="1" header="0.5" footer="0.5"/>
  <pageSetup paperSize="1" orientation="portrait" horizontalDpi="300" verticalDpi="300"/>
  <headerFooter alignWithMargins="0" scaleWithDoc="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owOutlineSymbols="0"/>
    <pageSetUpPr fitToPage="1"/>
  </sheetPr>
  <dimension ref="A1:J11"/>
  <sheetViews>
    <sheetView workbookViewId="0">
      <selection activeCell="E19" sqref="E19"/>
    </sheetView>
  </sheetViews>
  <sheetFormatPr defaultColWidth="9.13888888888889" defaultRowHeight="13.2"/>
  <cols>
    <col min="1" max="3" width="3.12962962962963" style="10" customWidth="1"/>
    <col min="4" max="4" width="37.3518518518519" style="10" customWidth="1"/>
    <col min="5" max="9" width="15.9722222222222" style="10" customWidth="1"/>
    <col min="10" max="10" width="17.1018518518519" style="10" customWidth="1"/>
    <col min="11" max="16384" width="9.13888888888889" style="10"/>
  </cols>
  <sheetData>
    <row r="1" ht="27.75" customHeight="1" spans="1:10">
      <c r="A1" s="11"/>
      <c r="B1" s="11"/>
      <c r="C1" s="11"/>
      <c r="D1" s="11"/>
      <c r="E1" s="12" t="s">
        <v>443</v>
      </c>
      <c r="F1" s="11"/>
      <c r="G1" s="11"/>
      <c r="H1" s="11"/>
      <c r="I1" s="11"/>
      <c r="J1" s="11"/>
    </row>
    <row r="2" ht="15" customHeight="1" spans="1:10">
      <c r="A2" s="11"/>
      <c r="B2" s="11"/>
      <c r="C2" s="11"/>
      <c r="D2" s="11"/>
      <c r="E2" s="11"/>
      <c r="F2" s="11"/>
      <c r="G2" s="11"/>
      <c r="H2" s="11"/>
      <c r="I2" s="11"/>
      <c r="J2" s="78" t="s">
        <v>444</v>
      </c>
    </row>
    <row r="3" ht="15" customHeight="1" spans="1:10">
      <c r="A3" s="13" t="s">
        <v>2</v>
      </c>
      <c r="B3" s="14"/>
      <c r="C3" s="14"/>
      <c r="D3" s="14"/>
      <c r="E3" s="14"/>
      <c r="F3" s="14"/>
      <c r="G3" s="14"/>
      <c r="H3" s="14"/>
      <c r="I3" s="14"/>
      <c r="J3" s="21" t="s">
        <v>3</v>
      </c>
    </row>
    <row r="4" ht="19.5" customHeight="1" spans="1:10">
      <c r="A4" s="74" t="s">
        <v>6</v>
      </c>
      <c r="B4" s="75" t="s">
        <v>6</v>
      </c>
      <c r="C4" s="75" t="s">
        <v>6</v>
      </c>
      <c r="D4" s="75" t="s">
        <v>6</v>
      </c>
      <c r="E4" s="18" t="s">
        <v>251</v>
      </c>
      <c r="F4" s="18" t="s">
        <v>252</v>
      </c>
      <c r="G4" s="18" t="s">
        <v>253</v>
      </c>
      <c r="H4" s="18" t="s">
        <v>107</v>
      </c>
      <c r="I4" s="18" t="s">
        <v>107</v>
      </c>
      <c r="J4" s="18" t="s">
        <v>107</v>
      </c>
    </row>
    <row r="5" ht="19.5" customHeight="1" spans="1:10">
      <c r="A5" s="17" t="s">
        <v>121</v>
      </c>
      <c r="B5" s="18" t="s">
        <v>121</v>
      </c>
      <c r="C5" s="18" t="s">
        <v>121</v>
      </c>
      <c r="D5" s="18" t="s">
        <v>122</v>
      </c>
      <c r="E5" s="18" t="s">
        <v>251</v>
      </c>
      <c r="F5" s="18" t="s">
        <v>252</v>
      </c>
      <c r="G5" s="18" t="s">
        <v>253</v>
      </c>
      <c r="H5" s="18" t="s">
        <v>128</v>
      </c>
      <c r="I5" s="18" t="s">
        <v>445</v>
      </c>
      <c r="J5" s="16" t="s">
        <v>446</v>
      </c>
    </row>
    <row r="6" ht="19.5" customHeight="1" spans="1:10">
      <c r="A6" s="17" t="s">
        <v>121</v>
      </c>
      <c r="B6" s="18" t="s">
        <v>121</v>
      </c>
      <c r="C6" s="18" t="s">
        <v>121</v>
      </c>
      <c r="D6" s="18" t="s">
        <v>122</v>
      </c>
      <c r="E6" s="18" t="s">
        <v>251</v>
      </c>
      <c r="F6" s="18" t="s">
        <v>252</v>
      </c>
      <c r="G6" s="18" t="s">
        <v>253</v>
      </c>
      <c r="H6" s="18" t="s">
        <v>128</v>
      </c>
      <c r="I6" s="18" t="s">
        <v>445</v>
      </c>
      <c r="J6" s="16" t="s">
        <v>446</v>
      </c>
    </row>
    <row r="7" ht="19.5" customHeight="1" spans="1:10">
      <c r="A7" s="17" t="s">
        <v>121</v>
      </c>
      <c r="B7" s="18" t="s">
        <v>121</v>
      </c>
      <c r="C7" s="18" t="s">
        <v>121</v>
      </c>
      <c r="D7" s="18" t="s">
        <v>122</v>
      </c>
      <c r="E7" s="18" t="s">
        <v>251</v>
      </c>
      <c r="F7" s="18" t="s">
        <v>252</v>
      </c>
      <c r="G7" s="18" t="s">
        <v>253</v>
      </c>
      <c r="H7" s="18" t="s">
        <v>128</v>
      </c>
      <c r="I7" s="18" t="s">
        <v>445</v>
      </c>
      <c r="J7" s="16" t="s">
        <v>446</v>
      </c>
    </row>
    <row r="8" ht="19.5" customHeight="1" spans="1:10">
      <c r="A8" s="17" t="s">
        <v>125</v>
      </c>
      <c r="B8" s="18" t="s">
        <v>126</v>
      </c>
      <c r="C8" s="18" t="s">
        <v>127</v>
      </c>
      <c r="D8" s="75" t="s">
        <v>10</v>
      </c>
      <c r="E8" s="70" t="s">
        <v>11</v>
      </c>
      <c r="F8" s="70" t="s">
        <v>12</v>
      </c>
      <c r="G8" s="70" t="s">
        <v>20</v>
      </c>
      <c r="H8" s="70" t="s">
        <v>24</v>
      </c>
      <c r="I8" s="70" t="s">
        <v>28</v>
      </c>
      <c r="J8" s="70" t="s">
        <v>32</v>
      </c>
    </row>
    <row r="9" ht="19.5" customHeight="1" spans="1:10">
      <c r="A9" s="17" t="s">
        <v>125</v>
      </c>
      <c r="B9" s="18" t="s">
        <v>126</v>
      </c>
      <c r="C9" s="18" t="s">
        <v>127</v>
      </c>
      <c r="D9" s="18" t="s">
        <v>128</v>
      </c>
      <c r="E9" s="71"/>
      <c r="F9" s="71"/>
      <c r="G9" s="71"/>
      <c r="H9" s="71"/>
      <c r="I9" s="71"/>
      <c r="J9" s="71"/>
    </row>
    <row r="10" ht="19.5" customHeight="1" spans="1:10">
      <c r="A10" s="76"/>
      <c r="B10" s="77"/>
      <c r="C10" s="77"/>
      <c r="D10" s="77"/>
      <c r="E10" s="71"/>
      <c r="F10" s="71"/>
      <c r="G10" s="71"/>
      <c r="H10" s="71"/>
      <c r="I10" s="71"/>
      <c r="J10" s="71"/>
    </row>
    <row r="11" ht="19.5" customHeight="1" spans="1:10">
      <c r="A11" s="76" t="s">
        <v>447</v>
      </c>
      <c r="B11" s="77" t="s">
        <v>448</v>
      </c>
      <c r="C11" s="77" t="s">
        <v>448</v>
      </c>
      <c r="D11" s="77" t="s">
        <v>448</v>
      </c>
      <c r="E11" s="77" t="s">
        <v>448</v>
      </c>
      <c r="F11" s="77" t="s">
        <v>448</v>
      </c>
      <c r="G11" s="77" t="s">
        <v>448</v>
      </c>
      <c r="H11" s="77" t="s">
        <v>448</v>
      </c>
      <c r="I11" s="77" t="s">
        <v>448</v>
      </c>
      <c r="J11" s="77" t="s">
        <v>448</v>
      </c>
    </row>
  </sheetData>
  <mergeCells count="15">
    <mergeCell ref="A4:D4"/>
    <mergeCell ref="H4:J4"/>
    <mergeCell ref="A10:C10"/>
    <mergeCell ref="A11:J11"/>
    <mergeCell ref="A8:A9"/>
    <mergeCell ref="B8:B9"/>
    <mergeCell ref="C8:C9"/>
    <mergeCell ref="D5:D7"/>
    <mergeCell ref="E4:E7"/>
    <mergeCell ref="F4:F7"/>
    <mergeCell ref="G4:G7"/>
    <mergeCell ref="H5:H7"/>
    <mergeCell ref="I5:I7"/>
    <mergeCell ref="J5:J7"/>
    <mergeCell ref="A5:C7"/>
  </mergeCells>
  <pageMargins left="0.75" right="0.75" top="1" bottom="1" header="0.5" footer="0.5"/>
  <pageSetup paperSize="1" orientation="portrait" horizontalDpi="300" verticalDpi="300"/>
  <headerFooter alignWithMargins="0" scaleWithDoc="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owOutlineSymbols="0"/>
    <pageSetUpPr fitToPage="1"/>
  </sheetPr>
  <dimension ref="A1:D30"/>
  <sheetViews>
    <sheetView topLeftCell="A16" workbookViewId="0">
      <selection activeCell="A26" sqref="A26"/>
    </sheetView>
  </sheetViews>
  <sheetFormatPr defaultColWidth="9.13888888888889" defaultRowHeight="13.2" outlineLevelCol="3"/>
  <cols>
    <col min="1" max="1" width="42.7685185185185" style="10" customWidth="1"/>
    <col min="2" max="2" width="5.41666666666667" style="10" customWidth="1"/>
    <col min="3" max="4" width="37.3518518518519" style="10" customWidth="1"/>
    <col min="5" max="16384" width="9.13888888888889" style="10"/>
  </cols>
  <sheetData>
    <row r="1" ht="27.75" customHeight="1" spans="1:4">
      <c r="A1" s="11"/>
      <c r="B1" s="12" t="s">
        <v>449</v>
      </c>
      <c r="C1" s="11"/>
      <c r="D1" s="11"/>
    </row>
    <row r="2" ht="15" customHeight="1" spans="1:4">
      <c r="A2" s="13" t="s">
        <v>2</v>
      </c>
      <c r="B2" s="14"/>
      <c r="C2" s="14"/>
      <c r="D2" s="21" t="s">
        <v>450</v>
      </c>
    </row>
    <row r="3" ht="19.5" customHeight="1" spans="1:4">
      <c r="A3" s="15" t="s">
        <v>451</v>
      </c>
      <c r="B3" s="16" t="s">
        <v>7</v>
      </c>
      <c r="C3" s="16" t="s">
        <v>452</v>
      </c>
      <c r="D3" s="16" t="s">
        <v>453</v>
      </c>
    </row>
    <row r="4" ht="19.5" customHeight="1" spans="1:4">
      <c r="A4" s="15" t="s">
        <v>454</v>
      </c>
      <c r="B4" s="16" t="s">
        <v>7</v>
      </c>
      <c r="C4" s="16" t="s">
        <v>11</v>
      </c>
      <c r="D4" s="16" t="s">
        <v>12</v>
      </c>
    </row>
    <row r="5" ht="19.5" customHeight="1" spans="1:4">
      <c r="A5" s="67" t="s">
        <v>455</v>
      </c>
      <c r="B5" s="16" t="s">
        <v>11</v>
      </c>
      <c r="C5" s="70" t="s">
        <v>456</v>
      </c>
      <c r="D5" s="70" t="s">
        <v>456</v>
      </c>
    </row>
    <row r="6" ht="19.5" customHeight="1" spans="1:4">
      <c r="A6" s="67" t="s">
        <v>457</v>
      </c>
      <c r="B6" s="16" t="s">
        <v>12</v>
      </c>
      <c r="C6" s="19"/>
      <c r="D6" s="71">
        <v>212746.31</v>
      </c>
    </row>
    <row r="7" ht="19.5" customHeight="1" spans="1:4">
      <c r="A7" s="67" t="s">
        <v>458</v>
      </c>
      <c r="B7" s="16" t="s">
        <v>20</v>
      </c>
      <c r="C7" s="19"/>
      <c r="D7" s="71"/>
    </row>
    <row r="8" ht="19.5" customHeight="1" spans="1:4">
      <c r="A8" s="67" t="s">
        <v>459</v>
      </c>
      <c r="B8" s="16" t="s">
        <v>24</v>
      </c>
      <c r="C8" s="19"/>
      <c r="D8" s="71">
        <v>87051.76</v>
      </c>
    </row>
    <row r="9" ht="19.5" customHeight="1" spans="1:4">
      <c r="A9" s="67" t="s">
        <v>460</v>
      </c>
      <c r="B9" s="16" t="s">
        <v>28</v>
      </c>
      <c r="C9" s="19"/>
      <c r="D9" s="71"/>
    </row>
    <row r="10" ht="19.5" customHeight="1" spans="1:4">
      <c r="A10" s="67" t="s">
        <v>461</v>
      </c>
      <c r="B10" s="16" t="s">
        <v>32</v>
      </c>
      <c r="C10" s="19"/>
      <c r="D10" s="71">
        <v>87051.76</v>
      </c>
    </row>
    <row r="11" ht="19.5" customHeight="1" spans="1:4">
      <c r="A11" s="67" t="s">
        <v>462</v>
      </c>
      <c r="B11" s="16" t="s">
        <v>36</v>
      </c>
      <c r="C11" s="19"/>
      <c r="D11" s="71">
        <v>125694.55</v>
      </c>
    </row>
    <row r="12" ht="19.5" customHeight="1" spans="1:4">
      <c r="A12" s="67" t="s">
        <v>463</v>
      </c>
      <c r="B12" s="16" t="s">
        <v>40</v>
      </c>
      <c r="C12" s="70" t="s">
        <v>456</v>
      </c>
      <c r="D12" s="71">
        <v>125694.55</v>
      </c>
    </row>
    <row r="13" ht="19.5" customHeight="1" spans="1:4">
      <c r="A13" s="67" t="s">
        <v>464</v>
      </c>
      <c r="B13" s="16" t="s">
        <v>43</v>
      </c>
      <c r="C13" s="70" t="s">
        <v>456</v>
      </c>
      <c r="D13" s="71">
        <v>20500</v>
      </c>
    </row>
    <row r="14" ht="19.5" customHeight="1" spans="1:4">
      <c r="A14" s="67" t="s">
        <v>465</v>
      </c>
      <c r="B14" s="16" t="s">
        <v>46</v>
      </c>
      <c r="C14" s="70" t="s">
        <v>456</v>
      </c>
      <c r="D14" s="71"/>
    </row>
    <row r="15" ht="19.5" customHeight="1" spans="1:4">
      <c r="A15" s="67" t="s">
        <v>466</v>
      </c>
      <c r="B15" s="16" t="s">
        <v>49</v>
      </c>
      <c r="C15" s="70" t="s">
        <v>456</v>
      </c>
      <c r="D15" s="70" t="s">
        <v>456</v>
      </c>
    </row>
    <row r="16" ht="19.5" customHeight="1" spans="1:4">
      <c r="A16" s="67" t="s">
        <v>467</v>
      </c>
      <c r="B16" s="16" t="s">
        <v>52</v>
      </c>
      <c r="C16" s="70" t="s">
        <v>456</v>
      </c>
      <c r="D16" s="72"/>
    </row>
    <row r="17" ht="19.5" customHeight="1" spans="1:4">
      <c r="A17" s="67" t="s">
        <v>468</v>
      </c>
      <c r="B17" s="16" t="s">
        <v>55</v>
      </c>
      <c r="C17" s="70" t="s">
        <v>456</v>
      </c>
      <c r="D17" s="72"/>
    </row>
    <row r="18" ht="19.5" customHeight="1" spans="1:4">
      <c r="A18" s="67" t="s">
        <v>469</v>
      </c>
      <c r="B18" s="16" t="s">
        <v>58</v>
      </c>
      <c r="C18" s="70" t="s">
        <v>456</v>
      </c>
      <c r="D18" s="72"/>
    </row>
    <row r="19" ht="19.5" customHeight="1" spans="1:4">
      <c r="A19" s="67" t="s">
        <v>470</v>
      </c>
      <c r="B19" s="16" t="s">
        <v>61</v>
      </c>
      <c r="C19" s="70" t="s">
        <v>456</v>
      </c>
      <c r="D19" s="72">
        <v>7</v>
      </c>
    </row>
    <row r="20" ht="19.5" customHeight="1" spans="1:4">
      <c r="A20" s="67" t="s">
        <v>471</v>
      </c>
      <c r="B20" s="16" t="s">
        <v>64</v>
      </c>
      <c r="C20" s="70" t="s">
        <v>456</v>
      </c>
      <c r="D20" s="72">
        <v>498</v>
      </c>
    </row>
    <row r="21" ht="19.5" customHeight="1" spans="1:4">
      <c r="A21" s="67" t="s">
        <v>472</v>
      </c>
      <c r="B21" s="16" t="s">
        <v>67</v>
      </c>
      <c r="C21" s="70" t="s">
        <v>456</v>
      </c>
      <c r="D21" s="72">
        <v>28</v>
      </c>
    </row>
    <row r="22" ht="19.5" customHeight="1" spans="1:4">
      <c r="A22" s="67" t="s">
        <v>473</v>
      </c>
      <c r="B22" s="16" t="s">
        <v>70</v>
      </c>
      <c r="C22" s="70" t="s">
        <v>456</v>
      </c>
      <c r="D22" s="72">
        <v>4173</v>
      </c>
    </row>
    <row r="23" ht="19.5" customHeight="1" spans="1:4">
      <c r="A23" s="67" t="s">
        <v>474</v>
      </c>
      <c r="B23" s="16" t="s">
        <v>73</v>
      </c>
      <c r="C23" s="70" t="s">
        <v>456</v>
      </c>
      <c r="D23" s="72">
        <v>587</v>
      </c>
    </row>
    <row r="24" ht="19.5" customHeight="1" spans="1:4">
      <c r="A24" s="67" t="s">
        <v>475</v>
      </c>
      <c r="B24" s="16" t="s">
        <v>76</v>
      </c>
      <c r="C24" s="70" t="s">
        <v>456</v>
      </c>
      <c r="D24" s="72"/>
    </row>
    <row r="25" ht="19.5" customHeight="1" spans="1:4">
      <c r="A25" s="67" t="s">
        <v>476</v>
      </c>
      <c r="B25" s="16" t="s">
        <v>79</v>
      </c>
      <c r="C25" s="70" t="s">
        <v>456</v>
      </c>
      <c r="D25" s="72"/>
    </row>
    <row r="26" ht="19.5" customHeight="1" spans="1:4">
      <c r="A26" s="67" t="s">
        <v>477</v>
      </c>
      <c r="B26" s="16" t="s">
        <v>82</v>
      </c>
      <c r="C26" s="70" t="s">
        <v>456</v>
      </c>
      <c r="D26" s="71">
        <v>897393.06</v>
      </c>
    </row>
    <row r="27" ht="19.5" customHeight="1" spans="1:4">
      <c r="A27" s="67" t="s">
        <v>478</v>
      </c>
      <c r="B27" s="16" t="s">
        <v>85</v>
      </c>
      <c r="C27" s="70" t="s">
        <v>456</v>
      </c>
      <c r="D27" s="71">
        <v>897393.06</v>
      </c>
    </row>
    <row r="28" ht="19.5" customHeight="1" spans="1:4">
      <c r="A28" s="67" t="s">
        <v>479</v>
      </c>
      <c r="B28" s="16" t="s">
        <v>88</v>
      </c>
      <c r="C28" s="70" t="s">
        <v>456</v>
      </c>
      <c r="D28" s="71"/>
    </row>
    <row r="29" ht="59.25" customHeight="1" spans="1:4">
      <c r="A29" s="73" t="s">
        <v>480</v>
      </c>
      <c r="B29" s="69" t="s">
        <v>480</v>
      </c>
      <c r="C29" s="69" t="s">
        <v>480</v>
      </c>
      <c r="D29" s="69" t="s">
        <v>480</v>
      </c>
    </row>
    <row r="30" ht="39" customHeight="1" spans="1:4">
      <c r="A30" s="73" t="s">
        <v>481</v>
      </c>
      <c r="B30" s="69" t="s">
        <v>481</v>
      </c>
      <c r="C30" s="69" t="s">
        <v>481</v>
      </c>
      <c r="D30" s="69" t="s">
        <v>481</v>
      </c>
    </row>
  </sheetData>
  <mergeCells count="3">
    <mergeCell ref="A29:D29"/>
    <mergeCell ref="A30:D30"/>
    <mergeCell ref="B3:B4"/>
  </mergeCells>
  <pageMargins left="0.75" right="0.75" top="1" bottom="1" header="0.5" footer="0.5"/>
  <pageSetup paperSize="1" orientation="portrait" horizontalDpi="300" verticalDpi="300"/>
  <headerFooter alignWithMargins="0" scaleWithDoc="0"/>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18</vt:i4>
      </vt:variant>
    </vt:vector>
  </HeadingPairs>
  <TitlesOfParts>
    <vt:vector size="18" baseType="lpstr">
      <vt:lpstr>GK01 收入支出决算总表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政府性基金预算财政拨款收入支出决算表</vt:lpstr>
      <vt:lpstr>GK08 国有资本经营预算财政拨款收入支出决算表</vt:lpstr>
      <vt:lpstr>GK09 “三公”经费、行政参公单位机关运行经费情况表</vt:lpstr>
      <vt:lpstr>GK10 部门整体支出绩效自评情况</vt:lpstr>
      <vt:lpstr>GK11 部门整体支出绩效自评表</vt:lpstr>
      <vt:lpstr>GK12 项目支出绩效自评表（教育费附加）</vt:lpstr>
      <vt:lpstr>GK13 项目支出绩效自评表（厕所革命）</vt:lpstr>
      <vt:lpstr>GK14 项目支出绩效自评表（学校公用经费）</vt:lpstr>
      <vt:lpstr>GK15 项目支出绩效自评表（学生营养改善计划）</vt:lpstr>
      <vt:lpstr>GK16 项目支出绩效自评表（中职免学费）</vt:lpstr>
      <vt:lpstr>GK17项目支出绩效自评表（中职助学金）</vt:lpstr>
      <vt:lpstr>FMDM 封面代码</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如此..这般..</cp:lastModifiedBy>
  <dcterms:created xsi:type="dcterms:W3CDTF">2021-10-25T18:40:00Z</dcterms:created>
  <dcterms:modified xsi:type="dcterms:W3CDTF">2021-11-23T02:49:42Z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6801FAF8E4D043B998ACFD5FAB38EFF2</vt:lpwstr>
  </property>
  <property fmtid="{D5CDD505-2E9C-101B-9397-08002B2CF9AE}" pid="3" name="KSOProductBuildVer">
    <vt:lpwstr>2052-11.1.0.11045</vt:lpwstr>
  </property>
</Properties>
</file>