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3250" windowHeight="1227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0" i="2"/>
  <c r="D11"/>
  <c r="D6"/>
  <c r="D7"/>
  <c r="D8"/>
  <c r="D9"/>
  <c r="E23" l="1"/>
  <c r="F23"/>
  <c r="G23"/>
  <c r="H23"/>
  <c r="E15"/>
  <c r="F15"/>
  <c r="G15"/>
  <c r="E12"/>
  <c r="F12"/>
  <c r="G12"/>
  <c r="H12"/>
  <c r="E4"/>
  <c r="F4"/>
  <c r="G4"/>
  <c r="H4"/>
  <c r="D5"/>
  <c r="D4" s="1"/>
  <c r="D22"/>
  <c r="D21"/>
  <c r="D20"/>
  <c r="D19"/>
  <c r="H15"/>
  <c r="D24"/>
  <c r="D23" s="1"/>
  <c r="D16"/>
  <c r="D17"/>
  <c r="D18"/>
  <c r="D14"/>
  <c r="D13"/>
  <c r="F27" i="1"/>
  <c r="E27"/>
  <c r="D27"/>
  <c r="E15"/>
  <c r="F15"/>
  <c r="C5"/>
  <c r="C6"/>
  <c r="C7"/>
  <c r="C8"/>
  <c r="C9"/>
  <c r="C10"/>
  <c r="C11"/>
  <c r="C12"/>
  <c r="C13"/>
  <c r="C14"/>
  <c r="C16"/>
  <c r="C17"/>
  <c r="C18"/>
  <c r="C19"/>
  <c r="C20"/>
  <c r="C21"/>
  <c r="C23"/>
  <c r="C24"/>
  <c r="C25"/>
  <c r="C4"/>
  <c r="D15"/>
  <c r="D12" i="2" l="1"/>
  <c r="G25"/>
  <c r="D15"/>
  <c r="H25"/>
  <c r="E25"/>
  <c r="F25"/>
  <c r="C15" i="1"/>
  <c r="C27"/>
  <c r="D25" i="2" l="1"/>
</calcChain>
</file>

<file path=xl/sharedStrings.xml><?xml version="1.0" encoding="utf-8"?>
<sst xmlns="http://schemas.openxmlformats.org/spreadsheetml/2006/main" count="148" uniqueCount="132">
  <si>
    <t>项目名称</t>
    <phoneticPr fontId="1" type="noConversion"/>
  </si>
  <si>
    <t>序号</t>
    <phoneticPr fontId="1" type="noConversion"/>
  </si>
  <si>
    <t>粮食生产</t>
    <phoneticPr fontId="1" type="noConversion"/>
  </si>
  <si>
    <t>中低产田地改造</t>
    <phoneticPr fontId="1" type="noConversion"/>
  </si>
  <si>
    <t>经济作物生产</t>
    <phoneticPr fontId="1" type="noConversion"/>
  </si>
  <si>
    <t>资金（万元)</t>
    <phoneticPr fontId="1" type="noConversion"/>
  </si>
  <si>
    <t>改造3000亩</t>
    <phoneticPr fontId="1" type="noConversion"/>
  </si>
  <si>
    <t>重点县蔬菜生产信息监测</t>
    <phoneticPr fontId="1" type="noConversion"/>
  </si>
  <si>
    <t>草地畜牧业生产发展与生鲜乳及饲料安全监管</t>
    <phoneticPr fontId="1" type="noConversion"/>
  </si>
  <si>
    <t>动物疫病防治及防疫体系建设</t>
    <phoneticPr fontId="1" type="noConversion"/>
  </si>
  <si>
    <t>农业科技推广与可持续农业技术创新</t>
    <phoneticPr fontId="1" type="noConversion"/>
  </si>
  <si>
    <t>示范大白菜抗根肿病新品种10亩、防治综合技术示范10亩。</t>
    <phoneticPr fontId="1" type="noConversion"/>
  </si>
  <si>
    <t>农产品质量安全</t>
    <phoneticPr fontId="1" type="noConversion"/>
  </si>
  <si>
    <t>农机技术推广与购置补贴</t>
    <phoneticPr fontId="1" type="noConversion"/>
  </si>
  <si>
    <t>农业信息化与农产品市场推广</t>
    <phoneticPr fontId="1" type="noConversion"/>
  </si>
  <si>
    <t>渔业技术推广与资源保护</t>
    <phoneticPr fontId="1" type="noConversion"/>
  </si>
  <si>
    <t>农村经济信息统计</t>
    <phoneticPr fontId="1" type="noConversion"/>
  </si>
  <si>
    <t>合计</t>
    <phoneticPr fontId="1" type="noConversion"/>
  </si>
  <si>
    <t>嵩明县2016年农业生产发展专项项目统计表</t>
    <phoneticPr fontId="1" type="noConversion"/>
  </si>
  <si>
    <t>建设内容</t>
    <phoneticPr fontId="1" type="noConversion"/>
  </si>
  <si>
    <t>承担区试小麦作物2个点品种20个，生产试验小麦作物2个品种7个；检查门店（企业）数量20户，抽样数量10份和样品检测等。</t>
    <phoneticPr fontId="1" type="noConversion"/>
  </si>
  <si>
    <t>承担部门</t>
    <phoneticPr fontId="1" type="noConversion"/>
  </si>
  <si>
    <t>农技站</t>
    <phoneticPr fontId="1" type="noConversion"/>
  </si>
  <si>
    <t>经作站</t>
    <phoneticPr fontId="1" type="noConversion"/>
  </si>
  <si>
    <t>畜牧局</t>
    <phoneticPr fontId="1" type="noConversion"/>
  </si>
  <si>
    <t>文件依据</t>
    <phoneticPr fontId="1" type="noConversion"/>
  </si>
  <si>
    <t>云财农【2016】55号，云南省财政厅 云南省农业厅关于下达2016年农业生产发展专项资金和计划的通知</t>
    <phoneticPr fontId="1" type="noConversion"/>
  </si>
  <si>
    <t>安检站</t>
    <phoneticPr fontId="1" type="noConversion"/>
  </si>
  <si>
    <t>农机站</t>
    <phoneticPr fontId="1" type="noConversion"/>
  </si>
  <si>
    <t>云南嵩明花卉基地基础设施建设</t>
    <phoneticPr fontId="1" type="noConversion"/>
  </si>
  <si>
    <t>总投资</t>
    <phoneticPr fontId="1" type="noConversion"/>
  </si>
  <si>
    <t>2016年</t>
    <phoneticPr fontId="1" type="noConversion"/>
  </si>
  <si>
    <t>2017年</t>
    <phoneticPr fontId="1" type="noConversion"/>
  </si>
  <si>
    <t>2018年</t>
    <phoneticPr fontId="1" type="noConversion"/>
  </si>
  <si>
    <t>嵩明县粮食基地建设</t>
    <phoneticPr fontId="1" type="noConversion"/>
  </si>
  <si>
    <t>嵩明生物产业基地建设</t>
    <phoneticPr fontId="1" type="noConversion"/>
  </si>
  <si>
    <t>经管站</t>
    <phoneticPr fontId="1" type="noConversion"/>
  </si>
  <si>
    <t>水务局水产科</t>
    <phoneticPr fontId="1" type="noConversion"/>
  </si>
  <si>
    <t>瑞宝1</t>
    <phoneticPr fontId="1" type="noConversion"/>
  </si>
  <si>
    <t>西兰花籽提取物系列产品</t>
    <phoneticPr fontId="1" type="noConversion"/>
  </si>
  <si>
    <t>甜菊糖系列新产品开发</t>
    <phoneticPr fontId="1" type="noConversion"/>
  </si>
  <si>
    <t>红花黄A系列新产品开发</t>
    <phoneticPr fontId="1" type="noConversion"/>
  </si>
  <si>
    <t>瑞宝科技公司</t>
    <phoneticPr fontId="1" type="noConversion"/>
  </si>
  <si>
    <t>都市农业庄园建设</t>
    <phoneticPr fontId="1" type="noConversion"/>
  </si>
  <si>
    <t>建设食用菌产业园一个</t>
    <phoneticPr fontId="1" type="noConversion"/>
  </si>
  <si>
    <t>培育省级龙头企业一个（完成培训监测造务）</t>
    <phoneticPr fontId="1" type="noConversion"/>
  </si>
  <si>
    <t>http://172.17.5.70/pfpms2/</t>
    <phoneticPr fontId="1" type="noConversion"/>
  </si>
  <si>
    <t>合计</t>
    <phoneticPr fontId="1" type="noConversion"/>
  </si>
  <si>
    <t>联系人</t>
    <phoneticPr fontId="1" type="noConversion"/>
  </si>
  <si>
    <t>联系电话</t>
    <phoneticPr fontId="1" type="noConversion"/>
  </si>
  <si>
    <t>毕照明</t>
    <phoneticPr fontId="1" type="noConversion"/>
  </si>
  <si>
    <t>嵩明县财政局农业科67921562</t>
    <phoneticPr fontId="1" type="noConversion"/>
  </si>
  <si>
    <t>政策依据标题：云南省省对下专项转移支付资金基层项目库管理暂行办法</t>
    <phoneticPr fontId="1" type="noConversion"/>
  </si>
  <si>
    <t>文件号：云财预【2015】428号</t>
    <phoneticPr fontId="1" type="noConversion"/>
  </si>
  <si>
    <t>摘要：省对下专项转移支付资金</t>
    <phoneticPr fontId="1" type="noConversion"/>
  </si>
  <si>
    <t>新增1</t>
    <phoneticPr fontId="1" type="noConversion"/>
  </si>
  <si>
    <t>关鑫</t>
    <phoneticPr fontId="1" type="noConversion"/>
  </si>
  <si>
    <t>汪永祥</t>
    <phoneticPr fontId="1" type="noConversion"/>
  </si>
  <si>
    <t>农业园区</t>
    <phoneticPr fontId="1" type="noConversion"/>
  </si>
  <si>
    <t>产调办</t>
    <phoneticPr fontId="1" type="noConversion"/>
  </si>
  <si>
    <t>晁永兴</t>
    <phoneticPr fontId="1" type="noConversion"/>
  </si>
  <si>
    <t>马彥鹏</t>
    <phoneticPr fontId="1" type="noConversion"/>
  </si>
  <si>
    <t>张文志</t>
    <phoneticPr fontId="1" type="noConversion"/>
  </si>
  <si>
    <t>张家云</t>
    <phoneticPr fontId="1" type="noConversion"/>
  </si>
  <si>
    <t>李春卫</t>
    <phoneticPr fontId="1" type="noConversion"/>
  </si>
  <si>
    <t>马跃安</t>
    <phoneticPr fontId="1" type="noConversion"/>
  </si>
  <si>
    <t>杜江</t>
    <phoneticPr fontId="1" type="noConversion"/>
  </si>
  <si>
    <t>李建忠18988092950</t>
    <phoneticPr fontId="1" type="noConversion"/>
  </si>
  <si>
    <t>项目办</t>
    <phoneticPr fontId="1" type="noConversion"/>
  </si>
  <si>
    <t>王加伸</t>
    <phoneticPr fontId="1" type="noConversion"/>
  </si>
  <si>
    <t>文件依据要求不超过4M</t>
    <phoneticPr fontId="1" type="noConversion"/>
  </si>
  <si>
    <t>图片依据不超过150KB</t>
    <phoneticPr fontId="1" type="noConversion"/>
  </si>
  <si>
    <t>嵩明县矣铎村委会中低产田地改造</t>
    <phoneticPr fontId="1" type="noConversion"/>
  </si>
  <si>
    <t>农林局</t>
    <phoneticPr fontId="1" type="noConversion"/>
  </si>
  <si>
    <t>嵩明县一县一市示范项目(西藻）</t>
    <phoneticPr fontId="1" type="noConversion"/>
  </si>
  <si>
    <t>贺女士</t>
    <phoneticPr fontId="1" type="noConversion"/>
  </si>
  <si>
    <t>1195157092@qq.com，贺总13888350300</t>
    <phoneticPr fontId="1" type="noConversion"/>
  </si>
  <si>
    <t>嵩明县农业局预算部门2017年项目支出绩效益评价情况统计表</t>
    <phoneticPr fontId="1" type="noConversion"/>
  </si>
  <si>
    <t>昆财外【2017】50.66.4.20号，昆财农[2017]264号，嵩财预[2017]001号</t>
    <phoneticPr fontId="1" type="noConversion"/>
  </si>
  <si>
    <t>2017千亿斤粮食生产能力规划田间工程建设工程中央基建投资预算</t>
    <phoneticPr fontId="1" type="noConversion"/>
  </si>
  <si>
    <t>昆财农（2017）135号</t>
    <phoneticPr fontId="1" type="noConversion"/>
  </si>
  <si>
    <t>序号</t>
    <phoneticPr fontId="1" type="noConversion"/>
  </si>
  <si>
    <t>项目名称</t>
    <phoneticPr fontId="1" type="noConversion"/>
  </si>
  <si>
    <t>资金下达文件</t>
    <phoneticPr fontId="1" type="noConversion"/>
  </si>
  <si>
    <t>资金计划(万元)</t>
    <phoneticPr fontId="1" type="noConversion"/>
  </si>
  <si>
    <t>完成情况</t>
    <phoneticPr fontId="1" type="noConversion"/>
  </si>
  <si>
    <t>小计</t>
    <phoneticPr fontId="1" type="noConversion"/>
  </si>
  <si>
    <t>中央</t>
    <phoneticPr fontId="1" type="noConversion"/>
  </si>
  <si>
    <t>省</t>
    <phoneticPr fontId="1" type="noConversion"/>
  </si>
  <si>
    <t>市</t>
    <phoneticPr fontId="1" type="noConversion"/>
  </si>
  <si>
    <t>县</t>
    <phoneticPr fontId="1" type="noConversion"/>
  </si>
  <si>
    <t>一</t>
    <phoneticPr fontId="1" type="noConversion"/>
  </si>
  <si>
    <t>中央项目</t>
    <phoneticPr fontId="1" type="noConversion"/>
  </si>
  <si>
    <t>2017年业保险保费补贴</t>
    <phoneticPr fontId="1" type="noConversion"/>
  </si>
  <si>
    <t>2016年中央财政支持农民专业合作组织发展资金</t>
    <phoneticPr fontId="1" type="noConversion"/>
  </si>
  <si>
    <t>昆财农（2017）49号</t>
    <phoneticPr fontId="1" type="noConversion"/>
  </si>
  <si>
    <t>2017年规模化大型沼气工程中央基建投资預算资金</t>
    <phoneticPr fontId="1" type="noConversion"/>
  </si>
  <si>
    <t>昆财建（2017）81号</t>
    <phoneticPr fontId="1" type="noConversion"/>
  </si>
  <si>
    <t>2017年农村土地承包经营权确权登记颁证工作经费</t>
    <phoneticPr fontId="1" type="noConversion"/>
  </si>
  <si>
    <t>昆财农[2017]113号、134号、194号，嵩财预[2017]1号</t>
    <phoneticPr fontId="1" type="noConversion"/>
  </si>
  <si>
    <t>二</t>
    <phoneticPr fontId="1" type="noConversion"/>
  </si>
  <si>
    <t>省级项目</t>
    <phoneticPr fontId="1" type="noConversion"/>
  </si>
  <si>
    <t>2017年第一批省级农业生产发展专项资金（粮食生产，省级科技增粮项目资金</t>
    <phoneticPr fontId="1" type="noConversion"/>
  </si>
  <si>
    <t>昆财农（2017）29号</t>
    <phoneticPr fontId="1" type="noConversion"/>
  </si>
  <si>
    <t>2017年第一批省级农业生产发展专项资金（2016年省级农村经济信息统计目标资金</t>
    <phoneticPr fontId="1" type="noConversion"/>
  </si>
  <si>
    <t>三</t>
    <phoneticPr fontId="1" type="noConversion"/>
  </si>
  <si>
    <t>市级项目</t>
    <phoneticPr fontId="1" type="noConversion"/>
  </si>
  <si>
    <t>2017年市级农村能源建设项目补助资金</t>
    <phoneticPr fontId="1" type="noConversion"/>
  </si>
  <si>
    <t>昆财农（2016）50号</t>
    <phoneticPr fontId="1" type="noConversion"/>
  </si>
  <si>
    <t>2017年市级科技增粮项目资金</t>
    <phoneticPr fontId="1" type="noConversion"/>
  </si>
  <si>
    <t>昆财农（2017）82号</t>
    <phoneticPr fontId="1" type="noConversion"/>
  </si>
  <si>
    <t>2017年市级新型职业农民培育资金</t>
    <phoneticPr fontId="1" type="noConversion"/>
  </si>
  <si>
    <t>昆财农（2017）116号</t>
    <phoneticPr fontId="1" type="noConversion"/>
  </si>
  <si>
    <t>2017年市级农业新技术支持及功能拓展项目资金</t>
    <phoneticPr fontId="1" type="noConversion"/>
  </si>
  <si>
    <t>昆财农（2017）122号</t>
    <phoneticPr fontId="1" type="noConversion"/>
  </si>
  <si>
    <t>四</t>
    <phoneticPr fontId="1" type="noConversion"/>
  </si>
  <si>
    <t>县级项目</t>
    <phoneticPr fontId="1" type="noConversion"/>
  </si>
  <si>
    <t>农机监理业务证照。检验费（县级）</t>
    <phoneticPr fontId="1" type="noConversion"/>
  </si>
  <si>
    <t>合计</t>
    <phoneticPr fontId="1" type="noConversion"/>
  </si>
  <si>
    <t>2017年市级乡村农技推广员工作补贴经费</t>
    <phoneticPr fontId="1" type="noConversion"/>
  </si>
  <si>
    <t>昆财农【2017】107号</t>
    <phoneticPr fontId="1" type="noConversion"/>
  </si>
  <si>
    <t>2017年市级农产品质量安全项目资金</t>
    <phoneticPr fontId="1" type="noConversion"/>
  </si>
  <si>
    <t>昆财农【2017】138号</t>
    <phoneticPr fontId="1" type="noConversion"/>
  </si>
  <si>
    <t>嵩财预[2017]1号</t>
    <phoneticPr fontId="1" type="noConversion"/>
  </si>
  <si>
    <t>已完成</t>
    <phoneticPr fontId="1" type="noConversion"/>
  </si>
  <si>
    <t>2017年农业生产发展专项资金</t>
    <phoneticPr fontId="1" type="noConversion"/>
  </si>
  <si>
    <t>昆财农【2017】137号</t>
    <phoneticPr fontId="1" type="noConversion"/>
  </si>
  <si>
    <t>未完成</t>
    <phoneticPr fontId="1" type="noConversion"/>
  </si>
  <si>
    <t>昆财农（2017）84号，昆财农（2017）29号</t>
    <phoneticPr fontId="1" type="noConversion"/>
  </si>
  <si>
    <t xml:space="preserve">2017年中央财政农机购置补贴资金及农机推广 </t>
    <phoneticPr fontId="1" type="noConversion"/>
  </si>
  <si>
    <t>2017年中央农业生产发展专项资金</t>
    <phoneticPr fontId="1" type="noConversion"/>
  </si>
  <si>
    <t>昆财农【2017】188号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</si>
</sst>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9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1" xfId="1" applyBorder="1" applyAlignment="1" applyProtection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right" vertical="center"/>
    </xf>
    <xf numFmtId="0" fontId="13" fillId="2" borderId="1" xfId="0" applyFont="1" applyFill="1" applyBorder="1" applyAlignment="1">
      <alignment horizontal="right" vertical="center"/>
    </xf>
    <xf numFmtId="0" fontId="13" fillId="0" borderId="1" xfId="0" applyFont="1" applyBorder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1195157092@qq.com&#65292;&#36154;&#24635;13888350300" TargetMode="External"/><Relationship Id="rId1" Type="http://schemas.openxmlformats.org/officeDocument/2006/relationships/hyperlink" Target="http://172.17.5.70/pfpms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F33" sqref="F33"/>
    </sheetView>
  </sheetViews>
  <sheetFormatPr defaultRowHeight="13.5"/>
  <cols>
    <col min="1" max="1" width="6.625" customWidth="1"/>
    <col min="2" max="2" width="38.875" customWidth="1"/>
    <col min="3" max="3" width="7.375" customWidth="1"/>
    <col min="4" max="5" width="7.75" customWidth="1"/>
    <col min="6" max="6" width="7.125" customWidth="1"/>
    <col min="7" max="7" width="13.625" customWidth="1"/>
    <col min="8" max="8" width="7.375" customWidth="1"/>
    <col min="9" max="9" width="11.75" customWidth="1"/>
    <col min="10" max="10" width="25.5" customWidth="1"/>
    <col min="11" max="11" width="9.375" style="8" customWidth="1"/>
  </cols>
  <sheetData>
    <row r="1" spans="1:11" ht="22.5">
      <c r="A1" s="52" t="s">
        <v>18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s="4" customFormat="1" ht="18" customHeight="1">
      <c r="A2" s="9" t="s">
        <v>1</v>
      </c>
      <c r="B2" s="9" t="s">
        <v>0</v>
      </c>
      <c r="C2" s="9" t="s">
        <v>30</v>
      </c>
      <c r="D2" s="55" t="s">
        <v>5</v>
      </c>
      <c r="E2" s="56"/>
      <c r="F2" s="57"/>
      <c r="G2" s="9" t="s">
        <v>21</v>
      </c>
      <c r="H2" s="9" t="s">
        <v>48</v>
      </c>
      <c r="I2" s="9" t="s">
        <v>49</v>
      </c>
      <c r="J2" s="14" t="s">
        <v>19</v>
      </c>
      <c r="K2" s="14" t="s">
        <v>25</v>
      </c>
    </row>
    <row r="3" spans="1:11" ht="15.75" customHeight="1">
      <c r="A3" s="2"/>
      <c r="B3" s="21" t="s">
        <v>46</v>
      </c>
      <c r="C3" s="2"/>
      <c r="D3" s="2" t="s">
        <v>31</v>
      </c>
      <c r="E3" s="2" t="s">
        <v>32</v>
      </c>
      <c r="F3" s="2" t="s">
        <v>33</v>
      </c>
      <c r="G3" s="2"/>
      <c r="H3" s="20"/>
      <c r="I3" s="20"/>
      <c r="J3" s="5"/>
      <c r="K3" s="5"/>
    </row>
    <row r="4" spans="1:11" ht="15.75" customHeight="1">
      <c r="A4" s="1">
        <v>1</v>
      </c>
      <c r="B4" s="1" t="s">
        <v>2</v>
      </c>
      <c r="C4" s="1">
        <f>D4+E4+F4</f>
        <v>240</v>
      </c>
      <c r="D4" s="1">
        <v>80</v>
      </c>
      <c r="E4" s="1">
        <v>80</v>
      </c>
      <c r="F4" s="1">
        <v>80</v>
      </c>
      <c r="G4" s="2" t="s">
        <v>22</v>
      </c>
      <c r="H4" s="20" t="s">
        <v>62</v>
      </c>
      <c r="I4" s="20"/>
      <c r="J4" s="6" t="s">
        <v>20</v>
      </c>
      <c r="K4" s="64" t="s">
        <v>26</v>
      </c>
    </row>
    <row r="5" spans="1:11" ht="15.75" customHeight="1">
      <c r="A5" s="1">
        <v>2</v>
      </c>
      <c r="B5" s="1" t="s">
        <v>3</v>
      </c>
      <c r="C5" s="1">
        <f t="shared" ref="C5:C27" si="0">D5+E5+F5</f>
        <v>3300</v>
      </c>
      <c r="D5" s="1">
        <v>300</v>
      </c>
      <c r="E5" s="1">
        <v>1500</v>
      </c>
      <c r="F5" s="1">
        <v>1500</v>
      </c>
      <c r="G5" s="23" t="s">
        <v>68</v>
      </c>
      <c r="H5" s="23" t="s">
        <v>69</v>
      </c>
      <c r="I5" s="20"/>
      <c r="J5" s="6" t="s">
        <v>6</v>
      </c>
      <c r="K5" s="65"/>
    </row>
    <row r="6" spans="1:11" ht="15.75" customHeight="1">
      <c r="A6" s="1">
        <v>3</v>
      </c>
      <c r="B6" s="1" t="s">
        <v>4</v>
      </c>
      <c r="C6" s="1">
        <f t="shared" si="0"/>
        <v>120</v>
      </c>
      <c r="D6" s="1">
        <v>40</v>
      </c>
      <c r="E6" s="1">
        <v>40</v>
      </c>
      <c r="F6" s="1">
        <v>40</v>
      </c>
      <c r="G6" s="53" t="s">
        <v>23</v>
      </c>
      <c r="H6" s="53" t="s">
        <v>63</v>
      </c>
      <c r="I6" s="18"/>
      <c r="J6" s="6" t="s">
        <v>7</v>
      </c>
      <c r="K6" s="65"/>
    </row>
    <row r="7" spans="1:11" ht="15.75" customHeight="1">
      <c r="A7" s="1">
        <v>4</v>
      </c>
      <c r="B7" s="1" t="s">
        <v>10</v>
      </c>
      <c r="C7" s="1">
        <f t="shared" si="0"/>
        <v>30</v>
      </c>
      <c r="D7" s="10">
        <v>10</v>
      </c>
      <c r="E7" s="10">
        <v>10</v>
      </c>
      <c r="F7" s="10">
        <v>10</v>
      </c>
      <c r="G7" s="54"/>
      <c r="H7" s="54"/>
      <c r="I7" s="19"/>
      <c r="J7" s="6" t="s">
        <v>11</v>
      </c>
      <c r="K7" s="65"/>
    </row>
    <row r="8" spans="1:11" ht="15.75" customHeight="1">
      <c r="A8" s="1">
        <v>5</v>
      </c>
      <c r="B8" s="1" t="s">
        <v>14</v>
      </c>
      <c r="C8" s="1">
        <f t="shared" si="0"/>
        <v>145</v>
      </c>
      <c r="D8" s="1">
        <v>45</v>
      </c>
      <c r="E8" s="1">
        <v>50</v>
      </c>
      <c r="F8" s="1">
        <v>50</v>
      </c>
      <c r="G8" s="61" t="s">
        <v>27</v>
      </c>
      <c r="H8" s="61" t="s">
        <v>56</v>
      </c>
      <c r="I8" s="68">
        <v>15087478410</v>
      </c>
      <c r="J8" s="1"/>
      <c r="K8" s="65"/>
    </row>
    <row r="9" spans="1:11" ht="15.75" customHeight="1">
      <c r="A9" s="1">
        <v>6</v>
      </c>
      <c r="B9" s="1" t="s">
        <v>12</v>
      </c>
      <c r="C9" s="1">
        <f t="shared" si="0"/>
        <v>170</v>
      </c>
      <c r="D9" s="25">
        <v>50</v>
      </c>
      <c r="E9" s="1">
        <v>60</v>
      </c>
      <c r="F9" s="1">
        <v>60</v>
      </c>
      <c r="G9" s="62"/>
      <c r="H9" s="67"/>
      <c r="I9" s="69"/>
      <c r="K9" s="65"/>
    </row>
    <row r="10" spans="1:11" ht="15.75" customHeight="1">
      <c r="A10" s="1">
        <v>7</v>
      </c>
      <c r="B10" s="1" t="s">
        <v>13</v>
      </c>
      <c r="C10" s="1">
        <f t="shared" si="0"/>
        <v>105</v>
      </c>
      <c r="D10" s="1">
        <v>35</v>
      </c>
      <c r="E10" s="1">
        <v>35</v>
      </c>
      <c r="F10" s="1">
        <v>35</v>
      </c>
      <c r="G10" s="2" t="s">
        <v>28</v>
      </c>
      <c r="H10" s="20" t="s">
        <v>64</v>
      </c>
      <c r="I10" s="30">
        <v>13888638126</v>
      </c>
      <c r="J10" s="1"/>
      <c r="K10" s="65"/>
    </row>
    <row r="11" spans="1:11" ht="15.75" customHeight="1">
      <c r="A11" s="1">
        <v>8</v>
      </c>
      <c r="B11" s="1" t="s">
        <v>16</v>
      </c>
      <c r="C11" s="1">
        <f t="shared" si="0"/>
        <v>13.5</v>
      </c>
      <c r="D11" s="1">
        <v>4.5</v>
      </c>
      <c r="E11" s="1">
        <v>4.5</v>
      </c>
      <c r="F11" s="1">
        <v>4.5</v>
      </c>
      <c r="G11" s="2" t="s">
        <v>36</v>
      </c>
      <c r="H11" s="20" t="s">
        <v>65</v>
      </c>
      <c r="I11" s="20"/>
      <c r="J11" s="1"/>
      <c r="K11" s="65"/>
    </row>
    <row r="12" spans="1:11" ht="15.75" customHeight="1">
      <c r="A12" s="1">
        <v>9</v>
      </c>
      <c r="B12" s="1" t="s">
        <v>8</v>
      </c>
      <c r="C12" s="1">
        <f t="shared" si="0"/>
        <v>120</v>
      </c>
      <c r="D12" s="1">
        <v>40</v>
      </c>
      <c r="E12" s="1">
        <v>40</v>
      </c>
      <c r="F12" s="1">
        <v>40</v>
      </c>
      <c r="G12" s="63" t="s">
        <v>24</v>
      </c>
      <c r="H12" s="20" t="s">
        <v>66</v>
      </c>
      <c r="I12" s="20"/>
      <c r="J12" s="6"/>
      <c r="K12" s="65"/>
    </row>
    <row r="13" spans="1:11" ht="15.75" customHeight="1">
      <c r="A13" s="1">
        <v>10</v>
      </c>
      <c r="B13" s="1" t="s">
        <v>9</v>
      </c>
      <c r="C13" s="1">
        <f t="shared" si="0"/>
        <v>9</v>
      </c>
      <c r="D13" s="1">
        <v>3</v>
      </c>
      <c r="E13" s="1">
        <v>3</v>
      </c>
      <c r="F13" s="1">
        <v>3</v>
      </c>
      <c r="G13" s="63"/>
      <c r="H13" s="20"/>
      <c r="I13" s="20"/>
      <c r="J13" s="6"/>
      <c r="K13" s="65"/>
    </row>
    <row r="14" spans="1:11" ht="15.75" customHeight="1">
      <c r="A14" s="1">
        <v>11</v>
      </c>
      <c r="B14" s="1" t="s">
        <v>15</v>
      </c>
      <c r="C14" s="1">
        <f t="shared" si="0"/>
        <v>30</v>
      </c>
      <c r="D14" s="1">
        <v>10</v>
      </c>
      <c r="E14" s="1">
        <v>10</v>
      </c>
      <c r="F14" s="1">
        <v>10</v>
      </c>
      <c r="G14" s="15" t="s">
        <v>37</v>
      </c>
      <c r="H14" s="15" t="s">
        <v>50</v>
      </c>
      <c r="I14" s="26">
        <v>13708445940</v>
      </c>
      <c r="J14" s="1" t="s">
        <v>67</v>
      </c>
      <c r="K14" s="66"/>
    </row>
    <row r="15" spans="1:11" s="4" customFormat="1" ht="15.75" customHeight="1">
      <c r="A15" s="3"/>
      <c r="B15" s="9" t="s">
        <v>17</v>
      </c>
      <c r="C15" s="1">
        <f t="shared" si="0"/>
        <v>4282.5</v>
      </c>
      <c r="D15" s="3">
        <f>SUM(D4:D14)</f>
        <v>617.5</v>
      </c>
      <c r="E15" s="3">
        <f t="shared" ref="E15:F15" si="1">SUM(E4:E14)</f>
        <v>1832.5</v>
      </c>
      <c r="F15" s="3">
        <f t="shared" si="1"/>
        <v>1832.5</v>
      </c>
      <c r="G15" s="3"/>
      <c r="H15" s="3"/>
      <c r="I15" s="3"/>
      <c r="J15" s="3"/>
      <c r="K15" s="7"/>
    </row>
    <row r="16" spans="1:11" s="4" customFormat="1" ht="15.75" customHeight="1">
      <c r="A16" s="22" t="s">
        <v>55</v>
      </c>
      <c r="B16" s="1" t="s">
        <v>29</v>
      </c>
      <c r="C16" s="1">
        <f t="shared" si="0"/>
        <v>2300</v>
      </c>
      <c r="D16" s="11">
        <v>500</v>
      </c>
      <c r="E16" s="11">
        <v>900</v>
      </c>
      <c r="F16" s="11">
        <v>900</v>
      </c>
      <c r="G16" s="58" t="s">
        <v>58</v>
      </c>
      <c r="H16" s="58" t="s">
        <v>57</v>
      </c>
      <c r="I16" s="27"/>
      <c r="J16" s="3"/>
      <c r="K16" s="7"/>
    </row>
    <row r="17" spans="1:11" s="4" customFormat="1" ht="15.75" customHeight="1">
      <c r="A17" s="22">
        <v>2</v>
      </c>
      <c r="B17" s="1" t="s">
        <v>34</v>
      </c>
      <c r="C17" s="1">
        <f t="shared" si="0"/>
        <v>900</v>
      </c>
      <c r="D17" s="11">
        <v>300</v>
      </c>
      <c r="E17" s="11">
        <v>300</v>
      </c>
      <c r="F17" s="11">
        <v>300</v>
      </c>
      <c r="G17" s="59"/>
      <c r="H17" s="59"/>
      <c r="I17" s="28">
        <v>18087065093</v>
      </c>
      <c r="J17" s="3"/>
      <c r="K17" s="7"/>
    </row>
    <row r="18" spans="1:11" s="4" customFormat="1" ht="15.75" customHeight="1">
      <c r="A18" s="22">
        <v>3</v>
      </c>
      <c r="B18" s="12" t="s">
        <v>35</v>
      </c>
      <c r="C18" s="1">
        <f t="shared" si="0"/>
        <v>2400</v>
      </c>
      <c r="D18" s="11">
        <v>800</v>
      </c>
      <c r="E18" s="11">
        <v>800</v>
      </c>
      <c r="F18" s="11">
        <v>800</v>
      </c>
      <c r="G18" s="60"/>
      <c r="H18" s="60"/>
      <c r="I18" s="29"/>
      <c r="J18" s="3"/>
      <c r="K18" s="7"/>
    </row>
    <row r="19" spans="1:11" s="4" customFormat="1" ht="15.75" customHeight="1">
      <c r="A19" s="22">
        <v>4</v>
      </c>
      <c r="B19" s="12" t="s">
        <v>44</v>
      </c>
      <c r="C19" s="1">
        <f t="shared" si="0"/>
        <v>300</v>
      </c>
      <c r="D19" s="11">
        <v>100</v>
      </c>
      <c r="E19" s="11">
        <v>100</v>
      </c>
      <c r="F19" s="11">
        <v>100</v>
      </c>
      <c r="G19" s="58" t="s">
        <v>59</v>
      </c>
      <c r="H19" s="27"/>
      <c r="I19" s="27"/>
      <c r="J19" s="3"/>
      <c r="K19" s="7"/>
    </row>
    <row r="20" spans="1:11" s="4" customFormat="1" ht="15.75" customHeight="1">
      <c r="A20" s="22">
        <v>5</v>
      </c>
      <c r="B20" s="12" t="s">
        <v>45</v>
      </c>
      <c r="C20" s="1">
        <f t="shared" si="0"/>
        <v>15</v>
      </c>
      <c r="D20" s="11">
        <v>5</v>
      </c>
      <c r="E20" s="11">
        <v>5</v>
      </c>
      <c r="F20" s="11">
        <v>5</v>
      </c>
      <c r="G20" s="59"/>
      <c r="H20" s="28" t="s">
        <v>60</v>
      </c>
      <c r="I20" s="28"/>
      <c r="J20" s="3"/>
      <c r="K20" s="7"/>
    </row>
    <row r="21" spans="1:11" s="4" customFormat="1" ht="15.75" customHeight="1">
      <c r="A21" s="22">
        <v>6</v>
      </c>
      <c r="B21" s="12" t="s">
        <v>43</v>
      </c>
      <c r="C21" s="1">
        <f t="shared" si="0"/>
        <v>15</v>
      </c>
      <c r="D21" s="11">
        <v>5</v>
      </c>
      <c r="E21" s="11">
        <v>5</v>
      </c>
      <c r="F21" s="11">
        <v>5</v>
      </c>
      <c r="G21" s="59"/>
      <c r="H21" s="28"/>
      <c r="I21" s="28"/>
      <c r="J21" s="3"/>
      <c r="K21" s="7"/>
    </row>
    <row r="22" spans="1:11" s="4" customFormat="1" ht="15.75" customHeight="1">
      <c r="A22" s="22">
        <v>7</v>
      </c>
      <c r="B22" s="12" t="s">
        <v>74</v>
      </c>
      <c r="C22" s="1">
        <v>200</v>
      </c>
      <c r="D22" s="11">
        <v>100</v>
      </c>
      <c r="E22" s="11">
        <v>100</v>
      </c>
      <c r="F22" s="11">
        <v>100</v>
      </c>
      <c r="G22" s="60"/>
      <c r="H22" s="32" t="s">
        <v>75</v>
      </c>
      <c r="I22" s="29">
        <v>15887259450</v>
      </c>
      <c r="J22" s="33" t="s">
        <v>76</v>
      </c>
      <c r="K22" s="7"/>
    </row>
    <row r="23" spans="1:11" s="4" customFormat="1" ht="15.75" customHeight="1">
      <c r="A23" s="3" t="s">
        <v>38</v>
      </c>
      <c r="B23" s="12" t="s">
        <v>39</v>
      </c>
      <c r="C23" s="1">
        <f t="shared" si="0"/>
        <v>600</v>
      </c>
      <c r="D23" s="11">
        <v>100</v>
      </c>
      <c r="E23" s="11">
        <v>200</v>
      </c>
      <c r="F23" s="11">
        <v>300</v>
      </c>
      <c r="G23" s="49" t="s">
        <v>42</v>
      </c>
      <c r="H23" s="49" t="s">
        <v>61</v>
      </c>
      <c r="I23" s="16"/>
      <c r="J23" s="3"/>
      <c r="K23" s="7"/>
    </row>
    <row r="24" spans="1:11" s="4" customFormat="1" ht="15.75" customHeight="1">
      <c r="A24" s="3">
        <v>2</v>
      </c>
      <c r="B24" s="12" t="s">
        <v>40</v>
      </c>
      <c r="C24" s="1">
        <f t="shared" si="0"/>
        <v>900</v>
      </c>
      <c r="D24" s="11">
        <v>100</v>
      </c>
      <c r="E24" s="11">
        <v>400</v>
      </c>
      <c r="F24" s="11">
        <v>400</v>
      </c>
      <c r="G24" s="50"/>
      <c r="H24" s="50"/>
      <c r="I24" s="28">
        <v>13888434006</v>
      </c>
      <c r="J24" s="11"/>
      <c r="K24" s="7"/>
    </row>
    <row r="25" spans="1:11" s="4" customFormat="1" ht="15.75" customHeight="1">
      <c r="A25" s="3">
        <v>3</v>
      </c>
      <c r="B25" s="12" t="s">
        <v>41</v>
      </c>
      <c r="C25" s="1">
        <f t="shared" si="0"/>
        <v>700</v>
      </c>
      <c r="D25" s="11">
        <v>100</v>
      </c>
      <c r="E25" s="11">
        <v>300</v>
      </c>
      <c r="F25" s="11">
        <v>300</v>
      </c>
      <c r="G25" s="51"/>
      <c r="H25" s="51"/>
      <c r="I25" s="17"/>
      <c r="J25" s="3"/>
      <c r="K25" s="7"/>
    </row>
    <row r="26" spans="1:11" s="4" customFormat="1" ht="15.75" customHeight="1">
      <c r="A26" s="3">
        <v>4</v>
      </c>
      <c r="B26" s="12" t="s">
        <v>72</v>
      </c>
      <c r="C26" s="1">
        <v>1300</v>
      </c>
      <c r="D26" s="11">
        <v>300</v>
      </c>
      <c r="E26" s="11">
        <v>500</v>
      </c>
      <c r="F26" s="11">
        <v>500</v>
      </c>
      <c r="G26" s="31" t="s">
        <v>73</v>
      </c>
      <c r="H26" s="31"/>
      <c r="I26" s="17"/>
      <c r="J26" s="3"/>
      <c r="K26" s="7"/>
    </row>
    <row r="27" spans="1:11" s="4" customFormat="1" ht="15.75" customHeight="1">
      <c r="A27" s="13"/>
      <c r="B27" s="3" t="s">
        <v>47</v>
      </c>
      <c r="C27" s="1">
        <f t="shared" si="0"/>
        <v>9730</v>
      </c>
      <c r="D27" s="3">
        <f>SUM(D16:D26)</f>
        <v>2410</v>
      </c>
      <c r="E27" s="3">
        <f>SUM(E16:E26)</f>
        <v>3610</v>
      </c>
      <c r="F27" s="3">
        <f>SUM(F16:F26)</f>
        <v>3710</v>
      </c>
      <c r="G27" s="9"/>
      <c r="H27" s="9"/>
      <c r="I27" s="9"/>
      <c r="J27" s="3"/>
      <c r="K27" s="7"/>
    </row>
    <row r="28" spans="1:11" ht="10.5" customHeight="1">
      <c r="B28" s="24" t="s">
        <v>51</v>
      </c>
    </row>
    <row r="29" spans="1:11" ht="10.5" customHeight="1">
      <c r="B29" s="24" t="s">
        <v>52</v>
      </c>
      <c r="I29" t="s">
        <v>70</v>
      </c>
    </row>
    <row r="30" spans="1:11" ht="10.5" customHeight="1">
      <c r="B30" s="24" t="s">
        <v>53</v>
      </c>
      <c r="I30" t="s">
        <v>71</v>
      </c>
    </row>
    <row r="31" spans="1:11" ht="10.5" customHeight="1">
      <c r="B31" s="24" t="s">
        <v>54</v>
      </c>
    </row>
  </sheetData>
  <mergeCells count="14">
    <mergeCell ref="G23:G25"/>
    <mergeCell ref="A1:K1"/>
    <mergeCell ref="G6:G7"/>
    <mergeCell ref="D2:F2"/>
    <mergeCell ref="G16:G18"/>
    <mergeCell ref="G8:G9"/>
    <mergeCell ref="G12:G13"/>
    <mergeCell ref="K4:K14"/>
    <mergeCell ref="G19:G22"/>
    <mergeCell ref="H23:H25"/>
    <mergeCell ref="H8:H9"/>
    <mergeCell ref="I8:I9"/>
    <mergeCell ref="H16:H18"/>
    <mergeCell ref="H6:H7"/>
  </mergeCells>
  <phoneticPr fontId="1" type="noConversion"/>
  <hyperlinks>
    <hyperlink ref="B3" r:id="rId1"/>
    <hyperlink ref="J22" r:id="rId2"/>
  </hyperlinks>
  <pageMargins left="0.25" right="0.25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tabSelected="1" topLeftCell="A6" workbookViewId="0">
      <selection sqref="A1:I25"/>
    </sheetView>
  </sheetViews>
  <sheetFormatPr defaultRowHeight="13.5"/>
  <cols>
    <col min="1" max="1" width="2.875" customWidth="1"/>
    <col min="2" max="2" width="26" style="8" customWidth="1"/>
    <col min="3" max="3" width="15" style="8" customWidth="1"/>
    <col min="4" max="4" width="7.75" style="8" customWidth="1"/>
    <col min="5" max="5" width="7.875" style="8" customWidth="1"/>
    <col min="6" max="6" width="5.875" style="8" customWidth="1"/>
    <col min="7" max="7" width="5.75" style="8" customWidth="1"/>
    <col min="8" max="8" width="6.125" style="8" customWidth="1"/>
    <col min="9" max="9" width="6.5" customWidth="1"/>
  </cols>
  <sheetData>
    <row r="1" spans="1:9" ht="15" customHeight="1">
      <c r="A1" s="70" t="s">
        <v>77</v>
      </c>
      <c r="B1" s="70"/>
      <c r="C1" s="70"/>
      <c r="D1" s="70"/>
      <c r="E1" s="70"/>
      <c r="F1" s="70"/>
      <c r="G1" s="70"/>
      <c r="H1" s="70"/>
      <c r="I1" s="70"/>
    </row>
    <row r="2" spans="1:9" ht="13.5" customHeight="1">
      <c r="A2" s="71" t="s">
        <v>81</v>
      </c>
      <c r="B2" s="71" t="s">
        <v>82</v>
      </c>
      <c r="C2" s="71" t="s">
        <v>83</v>
      </c>
      <c r="D2" s="72" t="s">
        <v>84</v>
      </c>
      <c r="E2" s="72"/>
      <c r="F2" s="72"/>
      <c r="G2" s="72"/>
      <c r="H2" s="72"/>
      <c r="I2" s="72" t="s">
        <v>85</v>
      </c>
    </row>
    <row r="3" spans="1:9" s="4" customFormat="1" ht="18" customHeight="1">
      <c r="A3" s="71"/>
      <c r="B3" s="71"/>
      <c r="C3" s="71"/>
      <c r="D3" s="37" t="s">
        <v>86</v>
      </c>
      <c r="E3" s="37" t="s">
        <v>87</v>
      </c>
      <c r="F3" s="37" t="s">
        <v>88</v>
      </c>
      <c r="G3" s="37" t="s">
        <v>89</v>
      </c>
      <c r="H3" s="37" t="s">
        <v>90</v>
      </c>
      <c r="I3" s="72"/>
    </row>
    <row r="4" spans="1:9" s="4" customFormat="1" ht="15" customHeight="1">
      <c r="A4" s="38" t="s">
        <v>91</v>
      </c>
      <c r="B4" s="37" t="s">
        <v>92</v>
      </c>
      <c r="C4" s="37"/>
      <c r="D4" s="37">
        <f>SUM(D5:D11)</f>
        <v>1710.1</v>
      </c>
      <c r="E4" s="37">
        <f t="shared" ref="E4:H4" si="0">SUM(E5:E11)</f>
        <v>1435.1</v>
      </c>
      <c r="F4" s="37">
        <f t="shared" si="0"/>
        <v>32</v>
      </c>
      <c r="G4" s="37">
        <f t="shared" si="0"/>
        <v>160</v>
      </c>
      <c r="H4" s="37">
        <f t="shared" si="0"/>
        <v>115</v>
      </c>
      <c r="I4" s="37"/>
    </row>
    <row r="5" spans="1:9" s="4" customFormat="1" ht="45.75" customHeight="1">
      <c r="A5" s="38">
        <v>1</v>
      </c>
      <c r="B5" s="37" t="s">
        <v>93</v>
      </c>
      <c r="C5" s="37" t="s">
        <v>78</v>
      </c>
      <c r="D5" s="39">
        <f>E5+H5</f>
        <v>127.1</v>
      </c>
      <c r="E5" s="39">
        <v>112.1</v>
      </c>
      <c r="F5" s="39"/>
      <c r="G5" s="39"/>
      <c r="H5" s="39">
        <v>15</v>
      </c>
      <c r="I5" s="37" t="s">
        <v>124</v>
      </c>
    </row>
    <row r="6" spans="1:9" s="4" customFormat="1" ht="25.5" customHeight="1">
      <c r="A6" s="38">
        <v>2</v>
      </c>
      <c r="B6" s="37" t="s">
        <v>94</v>
      </c>
      <c r="C6" s="37" t="s">
        <v>95</v>
      </c>
      <c r="D6" s="39">
        <f t="shared" ref="D6:D9" si="1">E6+H6</f>
        <v>14</v>
      </c>
      <c r="E6" s="39">
        <v>14</v>
      </c>
      <c r="F6" s="39"/>
      <c r="G6" s="39"/>
      <c r="H6" s="39"/>
      <c r="I6" s="37" t="s">
        <v>124</v>
      </c>
    </row>
    <row r="7" spans="1:9" s="4" customFormat="1" ht="26.25" customHeight="1">
      <c r="A7" s="38">
        <v>3</v>
      </c>
      <c r="B7" s="37" t="s">
        <v>96</v>
      </c>
      <c r="C7" s="37" t="s">
        <v>97</v>
      </c>
      <c r="D7" s="39">
        <f t="shared" si="1"/>
        <v>240</v>
      </c>
      <c r="E7" s="39">
        <v>240</v>
      </c>
      <c r="F7" s="39"/>
      <c r="G7" s="39"/>
      <c r="H7" s="39"/>
      <c r="I7" s="37" t="s">
        <v>124</v>
      </c>
    </row>
    <row r="8" spans="1:9" s="4" customFormat="1" ht="28.5" customHeight="1">
      <c r="A8" s="38">
        <v>4</v>
      </c>
      <c r="B8" s="37" t="s">
        <v>79</v>
      </c>
      <c r="C8" s="37" t="s">
        <v>80</v>
      </c>
      <c r="D8" s="39">
        <f t="shared" si="1"/>
        <v>800</v>
      </c>
      <c r="E8" s="39">
        <v>800</v>
      </c>
      <c r="F8" s="39"/>
      <c r="G8" s="39"/>
      <c r="H8" s="39"/>
      <c r="I8" s="37" t="s">
        <v>124</v>
      </c>
    </row>
    <row r="9" spans="1:9" s="4" customFormat="1" ht="25.5" customHeight="1">
      <c r="A9" s="38">
        <v>5</v>
      </c>
      <c r="B9" s="37" t="s">
        <v>129</v>
      </c>
      <c r="C9" s="37" t="s">
        <v>128</v>
      </c>
      <c r="D9" s="39">
        <f t="shared" si="1"/>
        <v>60</v>
      </c>
      <c r="E9" s="39">
        <v>60</v>
      </c>
      <c r="F9" s="39">
        <v>32</v>
      </c>
      <c r="G9" s="39"/>
      <c r="H9" s="39"/>
      <c r="I9" s="37" t="s">
        <v>124</v>
      </c>
    </row>
    <row r="10" spans="1:9" s="4" customFormat="1" ht="24" customHeight="1">
      <c r="A10" s="38">
        <v>6</v>
      </c>
      <c r="B10" s="40" t="s">
        <v>130</v>
      </c>
      <c r="C10" s="40" t="s">
        <v>131</v>
      </c>
      <c r="D10" s="41">
        <f t="shared" ref="D10" si="2">SUM(E10:H10)</f>
        <v>45</v>
      </c>
      <c r="E10" s="39">
        <v>45</v>
      </c>
      <c r="F10" s="42"/>
      <c r="G10" s="37"/>
      <c r="H10" s="39"/>
      <c r="I10" s="37" t="s">
        <v>124</v>
      </c>
    </row>
    <row r="11" spans="1:9" s="4" customFormat="1" ht="38.25" customHeight="1">
      <c r="A11" s="38">
        <v>7</v>
      </c>
      <c r="B11" s="37" t="s">
        <v>98</v>
      </c>
      <c r="C11" s="37" t="s">
        <v>99</v>
      </c>
      <c r="D11" s="39">
        <f>E11+F11+G11+H11</f>
        <v>424</v>
      </c>
      <c r="E11" s="39">
        <v>164</v>
      </c>
      <c r="F11" s="39"/>
      <c r="G11" s="39">
        <v>160</v>
      </c>
      <c r="H11" s="39">
        <v>100</v>
      </c>
      <c r="I11" s="37" t="s">
        <v>124</v>
      </c>
    </row>
    <row r="12" spans="1:9" s="4" customFormat="1" ht="16.5" customHeight="1">
      <c r="A12" s="38" t="s">
        <v>100</v>
      </c>
      <c r="B12" s="37" t="s">
        <v>101</v>
      </c>
      <c r="C12" s="37"/>
      <c r="D12" s="39">
        <f>SUM(D13:D14)</f>
        <v>69.400000000000006</v>
      </c>
      <c r="E12" s="39">
        <f>SUM(E13:E14)</f>
        <v>0</v>
      </c>
      <c r="F12" s="39">
        <f>SUM(F13:F14)</f>
        <v>69.400000000000006</v>
      </c>
      <c r="G12" s="39">
        <f>SUM(G13:G14)</f>
        <v>0</v>
      </c>
      <c r="H12" s="39">
        <f>SUM(H13:H14)</f>
        <v>0</v>
      </c>
      <c r="I12" s="38"/>
    </row>
    <row r="13" spans="1:9" s="4" customFormat="1" ht="27" customHeight="1">
      <c r="A13" s="38">
        <v>8</v>
      </c>
      <c r="B13" s="37" t="s">
        <v>102</v>
      </c>
      <c r="C13" s="37" t="s">
        <v>103</v>
      </c>
      <c r="D13" s="39">
        <f>SUM(E13:H13)</f>
        <v>65</v>
      </c>
      <c r="E13" s="39"/>
      <c r="F13" s="37">
        <v>65</v>
      </c>
      <c r="G13" s="39"/>
      <c r="H13" s="39"/>
      <c r="I13" s="37" t="s">
        <v>124</v>
      </c>
    </row>
    <row r="14" spans="1:9" s="4" customFormat="1" ht="36" customHeight="1">
      <c r="A14" s="38">
        <v>9</v>
      </c>
      <c r="B14" s="37" t="s">
        <v>104</v>
      </c>
      <c r="C14" s="37" t="s">
        <v>103</v>
      </c>
      <c r="D14" s="39">
        <f t="shared" ref="D14" si="3">SUM(E14:H14)</f>
        <v>4.4000000000000004</v>
      </c>
      <c r="E14" s="39"/>
      <c r="F14" s="37">
        <v>4.4000000000000004</v>
      </c>
      <c r="G14" s="40"/>
      <c r="H14" s="40"/>
      <c r="I14" s="37" t="s">
        <v>124</v>
      </c>
    </row>
    <row r="15" spans="1:9" ht="21.6" customHeight="1">
      <c r="A15" s="43" t="s">
        <v>105</v>
      </c>
      <c r="B15" s="37" t="s">
        <v>106</v>
      </c>
      <c r="C15" s="40"/>
      <c r="D15" s="41">
        <f>SUM(D16:D22)</f>
        <v>133.52000000000001</v>
      </c>
      <c r="E15" s="41">
        <f>SUM(E16:E22)</f>
        <v>0</v>
      </c>
      <c r="F15" s="41">
        <f>SUM(F16:F22)</f>
        <v>0</v>
      </c>
      <c r="G15" s="41">
        <f>SUM(G16:G22)</f>
        <v>133.52000000000001</v>
      </c>
      <c r="H15" s="41">
        <f>SUM(H16:H20)</f>
        <v>0</v>
      </c>
      <c r="I15" s="37"/>
    </row>
    <row r="16" spans="1:9" ht="22.5" customHeight="1">
      <c r="A16" s="43">
        <v>10</v>
      </c>
      <c r="B16" s="40" t="s">
        <v>107</v>
      </c>
      <c r="C16" s="40" t="s">
        <v>108</v>
      </c>
      <c r="D16" s="41">
        <f t="shared" ref="D16:D18" si="4">SUM(E16:H16)</f>
        <v>41</v>
      </c>
      <c r="E16" s="39"/>
      <c r="F16" s="41"/>
      <c r="G16" s="37">
        <v>41</v>
      </c>
      <c r="H16" s="39"/>
      <c r="I16" s="37" t="s">
        <v>124</v>
      </c>
    </row>
    <row r="17" spans="1:9" ht="20.25" customHeight="1">
      <c r="A17" s="43">
        <v>11</v>
      </c>
      <c r="B17" s="40" t="s">
        <v>109</v>
      </c>
      <c r="C17" s="40" t="s">
        <v>110</v>
      </c>
      <c r="D17" s="41">
        <f t="shared" si="4"/>
        <v>15</v>
      </c>
      <c r="E17" s="39"/>
      <c r="F17" s="41"/>
      <c r="G17" s="37">
        <v>15</v>
      </c>
      <c r="H17" s="39"/>
      <c r="I17" s="37" t="s">
        <v>124</v>
      </c>
    </row>
    <row r="18" spans="1:9" ht="17.25" customHeight="1">
      <c r="A18" s="43">
        <v>12</v>
      </c>
      <c r="B18" s="40" t="s">
        <v>111</v>
      </c>
      <c r="C18" s="40" t="s">
        <v>112</v>
      </c>
      <c r="D18" s="41">
        <f t="shared" si="4"/>
        <v>15</v>
      </c>
      <c r="E18" s="39"/>
      <c r="F18" s="41"/>
      <c r="G18" s="37">
        <v>15</v>
      </c>
      <c r="H18" s="39"/>
      <c r="I18" s="37" t="s">
        <v>124</v>
      </c>
    </row>
    <row r="19" spans="1:9" ht="28.5" customHeight="1">
      <c r="A19" s="43">
        <v>13</v>
      </c>
      <c r="B19" s="40" t="s">
        <v>113</v>
      </c>
      <c r="C19" s="40" t="s">
        <v>114</v>
      </c>
      <c r="D19" s="41">
        <f t="shared" ref="D19" si="5">SUM(E19:H19)</f>
        <v>20</v>
      </c>
      <c r="E19" s="39"/>
      <c r="F19" s="42"/>
      <c r="G19" s="37">
        <v>20</v>
      </c>
      <c r="H19" s="39"/>
      <c r="I19" s="37" t="s">
        <v>124</v>
      </c>
    </row>
    <row r="20" spans="1:9" ht="27" customHeight="1">
      <c r="A20" s="43">
        <v>14</v>
      </c>
      <c r="B20" s="40" t="s">
        <v>119</v>
      </c>
      <c r="C20" s="40" t="s">
        <v>120</v>
      </c>
      <c r="D20" s="41">
        <f t="shared" ref="D20" si="6">SUM(E20:H20)</f>
        <v>35.520000000000003</v>
      </c>
      <c r="E20" s="39"/>
      <c r="F20" s="42"/>
      <c r="G20" s="37">
        <v>35.520000000000003</v>
      </c>
      <c r="H20" s="39"/>
      <c r="I20" s="37" t="s">
        <v>124</v>
      </c>
    </row>
    <row r="21" spans="1:9" ht="38.25" customHeight="1">
      <c r="A21" s="43">
        <v>15</v>
      </c>
      <c r="B21" s="40" t="s">
        <v>121</v>
      </c>
      <c r="C21" s="40" t="s">
        <v>122</v>
      </c>
      <c r="D21" s="41">
        <f t="shared" ref="D21:D22" si="7">SUM(E21:H21)</f>
        <v>5</v>
      </c>
      <c r="E21" s="39"/>
      <c r="F21" s="42"/>
      <c r="G21" s="37">
        <v>5</v>
      </c>
      <c r="H21" s="39"/>
      <c r="I21" s="37" t="s">
        <v>124</v>
      </c>
    </row>
    <row r="22" spans="1:9" ht="38.25" customHeight="1">
      <c r="A22" s="43">
        <v>16</v>
      </c>
      <c r="B22" s="44" t="s">
        <v>125</v>
      </c>
      <c r="C22" s="44" t="s">
        <v>126</v>
      </c>
      <c r="D22" s="45">
        <f t="shared" si="7"/>
        <v>2</v>
      </c>
      <c r="E22" s="46"/>
      <c r="F22" s="47"/>
      <c r="G22" s="48">
        <v>2</v>
      </c>
      <c r="H22" s="46"/>
      <c r="I22" s="48" t="s">
        <v>127</v>
      </c>
    </row>
    <row r="23" spans="1:9" ht="27.75" customHeight="1">
      <c r="A23" s="43" t="s">
        <v>115</v>
      </c>
      <c r="B23" s="37" t="s">
        <v>116</v>
      </c>
      <c r="C23" s="40"/>
      <c r="D23" s="42">
        <f>SUM(D24:D24)</f>
        <v>3</v>
      </c>
      <c r="E23" s="42">
        <f>SUM(E24:E24)</f>
        <v>0</v>
      </c>
      <c r="F23" s="42">
        <f>SUM(F24:F24)</f>
        <v>0</v>
      </c>
      <c r="G23" s="42">
        <f>SUM(G24:G24)</f>
        <v>0</v>
      </c>
      <c r="H23" s="42">
        <f>SUM(H24:H24)</f>
        <v>3</v>
      </c>
      <c r="I23" s="37"/>
    </row>
    <row r="24" spans="1:9" ht="26.25" customHeight="1">
      <c r="A24" s="43">
        <v>17</v>
      </c>
      <c r="B24" s="40" t="s">
        <v>117</v>
      </c>
      <c r="C24" s="40" t="s">
        <v>123</v>
      </c>
      <c r="D24" s="42">
        <f>SUM(E24:H24)</f>
        <v>3</v>
      </c>
      <c r="E24" s="39"/>
      <c r="F24" s="42"/>
      <c r="G24" s="37"/>
      <c r="H24" s="39">
        <v>3</v>
      </c>
      <c r="I24" s="37" t="s">
        <v>124</v>
      </c>
    </row>
    <row r="25" spans="1:9" ht="30" customHeight="1">
      <c r="A25" s="43"/>
      <c r="B25" s="40" t="s">
        <v>118</v>
      </c>
      <c r="C25" s="40"/>
      <c r="D25" s="41">
        <f>D4+D12+D15+D23</f>
        <v>1916.02</v>
      </c>
      <c r="E25" s="41">
        <f>E4+E12+E15+E23</f>
        <v>1435.1</v>
      </c>
      <c r="F25" s="41">
        <f>F4+F12+F15+F23</f>
        <v>101.4</v>
      </c>
      <c r="G25" s="41">
        <f>G4+G12+G15+G23</f>
        <v>293.52</v>
      </c>
      <c r="H25" s="41">
        <f>H4+H12+H15+H23</f>
        <v>118</v>
      </c>
      <c r="I25" s="37"/>
    </row>
    <row r="26" spans="1:9">
      <c r="A26" s="34"/>
      <c r="B26" s="35"/>
      <c r="C26" s="35"/>
      <c r="D26" s="35"/>
      <c r="E26" s="35"/>
      <c r="F26" s="35"/>
      <c r="G26" s="35"/>
      <c r="H26" s="35"/>
      <c r="I26" s="34"/>
    </row>
    <row r="28" spans="1:9">
      <c r="E28" s="36"/>
    </row>
  </sheetData>
  <mergeCells count="6">
    <mergeCell ref="A1:I1"/>
    <mergeCell ref="A2:A3"/>
    <mergeCell ref="B2:B3"/>
    <mergeCell ref="C2:C3"/>
    <mergeCell ref="D2:H2"/>
    <mergeCell ref="I2:I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NLJ02</dc:creator>
  <cp:lastModifiedBy>nlj-01</cp:lastModifiedBy>
  <cp:lastPrinted>2018-05-02T01:20:14Z</cp:lastPrinted>
  <dcterms:created xsi:type="dcterms:W3CDTF">2016-05-26T02:44:05Z</dcterms:created>
  <dcterms:modified xsi:type="dcterms:W3CDTF">2018-05-02T01:27:28Z</dcterms:modified>
</cp:coreProperties>
</file>