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4085" activeTab="4"/>
  </bookViews>
  <sheets>
    <sheet name="附件1-1财政拨款收支预算总表" sheetId="1" r:id="rId1"/>
    <sheet name="附件1-2一般公共预算支出表" sheetId="2" r:id="rId2"/>
    <sheet name="附件1-3基本支出预算表" sheetId="3" r:id="rId3"/>
    <sheet name="附件1-5部门收支总表" sheetId="4" r:id="rId4"/>
    <sheet name="附件1-6部门收入总表" sheetId="5" r:id="rId5"/>
    <sheet name="附件1-7部门支出总表" sheetId="6" r:id="rId6"/>
  </sheets>
  <calcPr calcId="144525"/>
</workbook>
</file>

<file path=xl/sharedStrings.xml><?xml version="1.0" encoding="utf-8"?>
<sst xmlns="http://schemas.openxmlformats.org/spreadsheetml/2006/main" count="141">
  <si>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</si>
  <si>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</si>
  <si>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</si>
  <si>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</si>
  <si>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</si>
  <si>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</si>
  <si>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</si>
  <si>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</si>
  <si>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</si>
  <si>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</si>
  <si>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</si>
  <si>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</si>
  <si>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</si>
  <si>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</si>
  <si>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</si>
  <si>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</si>
  <si>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</si>
  <si>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</si>
  <si>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</si>
  <si>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</si>
  <si>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</si>
  <si>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</si>
  <si>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</si>
  <si>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</si>
  <si>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</si>
  <si>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</si>
  <si>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</si>
  <si>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</si>
  <si>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</si>
  <si>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</si>
  <si>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</si>
  <si>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</si>
  <si>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</si>
  <si>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</si>
  <si>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</si>
  <si>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</si>
  <si>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</si>
  <si>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</si>
  <si>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</si>
  <si>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</si>
  <si>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</si>
  <si>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</si>
  <si>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</si>
  <si>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2017年预算数</t>
  </si>
  <si>
    <t>科目编码</t>
  </si>
  <si>
    <t>项目名称</t>
  </si>
  <si>
    <t>年初预算数</t>
  </si>
  <si>
    <t>小计</t>
  </si>
  <si>
    <t>基本支出</t>
  </si>
  <si>
    <t>项目支出</t>
  </si>
  <si>
    <t>公共安全支出</t>
  </si>
  <si>
    <t>武装警察</t>
  </si>
  <si>
    <t>内卫</t>
  </si>
  <si>
    <t>公安</t>
  </si>
  <si>
    <t>行政运行</t>
  </si>
  <si>
    <t>禁毒管理</t>
  </si>
  <si>
    <t>道路交通管理</t>
  </si>
  <si>
    <t>反恐怖</t>
  </si>
  <si>
    <t>拘押收教场所管理</t>
  </si>
  <si>
    <t>其他公安支出</t>
  </si>
  <si>
    <t>科学技术支出</t>
  </si>
  <si>
    <t>其他科学技术普及</t>
  </si>
  <si>
    <t>行政事业单位离退休</t>
  </si>
  <si>
    <t>机关事业单位基本养老保险缴费支出</t>
  </si>
  <si>
    <t>住房保障支出</t>
  </si>
  <si>
    <t>住房改革支出</t>
  </si>
  <si>
    <t>住房公积金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</si>
  <si>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</si>
  <si>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</si>
  <si>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</si>
  <si>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</si>
  <si>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</si>
  <si>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</si>
  <si>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</si>
  <si>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</si>
  <si>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</si>
  <si>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</si>
  <si>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</si>
  <si>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</si>
  <si>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</si>
  <si>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</si>
  <si>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</si>
  <si>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</si>
  <si>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>社会保障缴费</t>
  </si>
  <si>
    <t>机关事业单位基本养老保险缴费</t>
  </si>
  <si>
    <t>其他工资福利支出</t>
  </si>
  <si>
    <t>……</t>
  </si>
  <si>
    <t xml:space="preserve">  ……</t>
  </si>
  <si>
    <t>商品和服务支出</t>
  </si>
  <si>
    <t xml:space="preserve">  办公费</t>
  </si>
  <si>
    <t>维修费</t>
  </si>
  <si>
    <t>福利费</t>
  </si>
  <si>
    <t>其他商品和服务支出</t>
  </si>
  <si>
    <t>对个人和家庭的补助</t>
  </si>
  <si>
    <t>生活补助</t>
  </si>
  <si>
    <t>其他资本性支出</t>
  </si>
  <si>
    <t>房屋建筑物构建</t>
  </si>
  <si>
    <t xml:space="preserve">  专用设备购置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</si>
  <si>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</si>
  <si>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</si>
  <si>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</si>
  <si>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</si>
  <si>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</si>
  <si>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</si>
  <si>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</si>
  <si>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</si>
  <si>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</si>
  <si>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</si>
  <si>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</si>
  <si>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</si>
  <si>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</si>
  <si>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</si>
  <si>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</si>
  <si>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</si>
  <si>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</si>
  <si>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</si>
  <si>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</si>
  <si>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</si>
  <si>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</si>
  <si>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</si>
  <si>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</si>
  <si>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</si>
  <si>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</si>
  <si>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</si>
  <si>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</si>
  <si>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</si>
  <si>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</si>
  <si>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</si>
  <si>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</si>
  <si>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</si>
  <si>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</si>
  <si>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</si>
  <si>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</si>
  <si>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</si>
  <si>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</si>
  <si>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</si>
  <si>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</si>
  <si>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>道路交通故管理</t>
  </si>
  <si>
    <t>附件1-7</t>
  </si>
  <si>
    <t>部门支出总表</t>
  </si>
  <si>
    <t>合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</si>
</sst>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[$-10804]#,##0.00#;\(\-#,##0.00#\);\ "/>
  </numFmts>
  <fonts count="15">
    <font>
      <sz val="11"/>
      <color indexed="8"/>
      <name val="宋体"/>
      <charset val="134"/>
    </font>
    <font>
      <sz val="9"/>
      <color indexed="8"/>
      <name val="黑体"/>
      <charset val="134"/>
    </font>
    <font>
      <sz val="10"/>
      <color indexed="8"/>
      <name val="宋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10"/>
      <name val="Arial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8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7"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6" applyAlignment="1"/>
    <xf numFmtId="0" fontId="2" fillId="0" borderId="0" xfId="6" applyFont="1" applyAlignment="1" applyProtection="1">
      <alignment horizontal="left" vertical="top" wrapText="1" readingOrder="1"/>
      <protection locked="0"/>
    </xf>
    <xf numFmtId="0" fontId="6" fillId="0" borderId="0" xfId="6" applyFont="1" applyAlignment="1" applyProtection="1">
      <alignment horizontal="center" vertical="top" wrapText="1" readingOrder="1"/>
      <protection locked="0"/>
    </xf>
    <xf numFmtId="0" fontId="7" fillId="0" borderId="0" xfId="6" applyFont="1" applyAlignment="1" applyProtection="1">
      <alignment horizontal="right" vertical="top" wrapText="1" readingOrder="1"/>
      <protection locked="0"/>
    </xf>
    <xf numFmtId="0" fontId="8" fillId="0" borderId="0" xfId="6" applyFont="1" applyAlignment="1" applyProtection="1">
      <alignment horizontal="center" vertical="center" wrapText="1" readingOrder="1"/>
      <protection locked="0"/>
    </xf>
    <xf numFmtId="0" fontId="9" fillId="0" borderId="0" xfId="6" applyFont="1" applyAlignment="1" applyProtection="1">
      <alignment horizontal="center" vertical="center" wrapText="1" readingOrder="1"/>
      <protection locked="0"/>
    </xf>
    <xf numFmtId="0" fontId="5" fillId="0" borderId="0" xfId="6" applyFont="1" applyAlignment="1"/>
    <xf numFmtId="0" fontId="10" fillId="0" borderId="0" xfId="6" applyFont="1" applyAlignment="1">
      <alignment horizontal="right"/>
    </xf>
    <xf numFmtId="0" fontId="2" fillId="0" borderId="4" xfId="6" applyFont="1" applyBorder="1" applyAlignment="1" applyProtection="1">
      <alignment vertical="top" wrapText="1" readingOrder="1"/>
      <protection locked="0"/>
    </xf>
    <xf numFmtId="0" fontId="2" fillId="0" borderId="5" xfId="6" applyFont="1" applyBorder="1" applyAlignment="1" applyProtection="1">
      <alignment horizontal="right" wrapText="1" readingOrder="1"/>
      <protection locked="0"/>
    </xf>
    <xf numFmtId="176" fontId="2" fillId="0" borderId="4" xfId="6" applyNumberFormat="1" applyFont="1" applyBorder="1" applyAlignment="1" applyProtection="1">
      <alignment horizontal="right" wrapText="1" readingOrder="1"/>
      <protection locked="0"/>
    </xf>
    <xf numFmtId="0" fontId="9" fillId="0" borderId="4" xfId="6" applyFont="1" applyBorder="1" applyAlignment="1" applyProtection="1">
      <alignment horizontal="center" vertical="center" wrapText="1" readingOrder="1"/>
      <protection locked="0"/>
    </xf>
    <xf numFmtId="0" fontId="9" fillId="0" borderId="5" xfId="6" applyFont="1" applyBorder="1" applyAlignment="1" applyProtection="1">
      <alignment horizontal="right" wrapText="1" readingOrder="1"/>
      <protection locked="0"/>
    </xf>
    <xf numFmtId="176" fontId="9" fillId="0" borderId="4" xfId="6" applyNumberFormat="1" applyFont="1" applyBorder="1" applyAlignment="1" applyProtection="1">
      <alignment horizontal="right" wrapText="1" readingOrder="1"/>
      <protection locked="0"/>
    </xf>
    <xf numFmtId="0" fontId="10" fillId="0" borderId="6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10" fillId="0" borderId="7" xfId="0" applyFont="1" applyFill="1" applyBorder="1" applyAlignment="1" applyProtection="1">
      <alignment vertical="top" wrapText="1"/>
      <protection locked="0"/>
    </xf>
    <xf numFmtId="0" fontId="10" fillId="0" borderId="8" xfId="0" applyFont="1" applyFill="1" applyBorder="1" applyAlignment="1" applyProtection="1">
      <alignment vertical="top" wrapText="1"/>
      <protection locked="0"/>
    </xf>
    <xf numFmtId="0" fontId="10" fillId="0" borderId="9" xfId="0" applyFont="1" applyFill="1" applyBorder="1" applyAlignment="1" applyProtection="1">
      <alignment vertical="top" wrapText="1"/>
      <protection locked="0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0" xfId="0" applyFont="1" applyBorder="1" applyAlignment="1">
      <alignment horizontal="right" vertical="center"/>
    </xf>
    <xf numFmtId="0" fontId="0" fillId="0" borderId="1" xfId="0" applyFont="1" applyBorder="1" applyAlignment="1"/>
    <xf numFmtId="0" fontId="10" fillId="0" borderId="11" xfId="0" applyFont="1" applyFill="1" applyBorder="1" applyAlignment="1" applyProtection="1">
      <alignment vertical="top" wrapText="1"/>
      <protection locked="0"/>
    </xf>
    <xf numFmtId="0" fontId="2" fillId="0" borderId="12" xfId="0" applyFont="1" applyBorder="1" applyAlignment="1">
      <alignment horizontal="right" vertical="center"/>
    </xf>
    <xf numFmtId="0" fontId="11" fillId="0" borderId="0" xfId="0" applyFont="1" applyAlignment="1"/>
    <xf numFmtId="0" fontId="12" fillId="0" borderId="0" xfId="6" applyFont="1" applyAlignment="1" applyProtection="1">
      <alignment horizontal="center" vertical="center" wrapText="1" readingOrder="1"/>
      <protection locked="0"/>
    </xf>
    <xf numFmtId="0" fontId="13" fillId="0" borderId="0" xfId="6" applyFont="1" applyAlignment="1"/>
    <xf numFmtId="0" fontId="5" fillId="0" borderId="0" xfId="6" applyFont="1" applyAlignment="1">
      <alignment horizontal="right"/>
    </xf>
    <xf numFmtId="0" fontId="2" fillId="0" borderId="4" xfId="6" applyFont="1" applyBorder="1" applyAlignment="1" applyProtection="1">
      <alignment horizontal="right" wrapText="1" readingOrder="1"/>
      <protection locked="0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9"/>
  <sheetViews>
    <sheetView showGridLines="0" workbookViewId="0">
      <selection activeCell="C6" sqref="C6"/>
    </sheetView>
  </sheetViews>
  <sheetFormatPr defaultColWidth="9" defaultRowHeight="12.75" outlineLevelCol="4"/>
  <cols>
    <col min="1" max="1" width="1" style="17" customWidth="1"/>
    <col min="2" max="2" width="25.75" style="17" customWidth="1"/>
    <col min="3" max="3" width="17.5" style="17" customWidth="1"/>
    <col min="4" max="4" width="25.75" style="17" customWidth="1"/>
    <col min="5" max="5" width="17.5" style="17" customWidth="1"/>
    <col min="6" max="6" width="0.75" style="17" customWidth="1"/>
    <col min="7" max="16384" width="9" style="17"/>
  </cols>
  <sheetData>
    <row r="1" spans="2:5">
      <c r="B1" s="18" t="s">
        <v>0</v>
      </c>
      <c r="C1" s="19"/>
      <c r="D1" s="19"/>
      <c r="E1" s="20"/>
    </row>
    <row r="2" ht="39.95" customHeight="1" spans="2:5">
      <c r="B2" s="43" t="s">
        <v>1</v>
      </c>
      <c r="C2" s="44"/>
      <c r="D2" s="44"/>
      <c r="E2" s="44"/>
    </row>
    <row r="3" ht="15" customHeight="1" spans="2:5">
      <c r="B3" s="22"/>
      <c r="C3" s="23"/>
      <c r="D3" s="23"/>
      <c r="E3" s="45" t="s">
        <v>2</v>
      </c>
    </row>
    <row r="4" spans="2:5">
      <c r="B4" s="25" t="s">
        <v>3</v>
      </c>
      <c r="C4" s="26">
        <v>11602.18</v>
      </c>
      <c r="D4" s="25" t="s">
        <v>4</v>
      </c>
      <c r="E4" s="27">
        <f>SUM(E8:E23)</f>
        <v>11602.18</v>
      </c>
    </row>
    <row r="5" spans="2:5">
      <c r="B5" s="25" t="s">
        <v>5</v>
      </c>
      <c r="C5" s="26">
        <v>11602.18</v>
      </c>
      <c r="D5" s="25" t="s">
        <v>6</v>
      </c>
      <c r="E5" s="27">
        <v>0</v>
      </c>
    </row>
    <row r="6" ht="15" customHeight="1" spans="2:5">
      <c r="B6" s="25" t="s">
        <v>7</v>
      </c>
      <c r="C6" s="26">
        <v>11602.18</v>
      </c>
      <c r="D6" s="25" t="s">
        <v>8</v>
      </c>
      <c r="E6" s="27">
        <v>0</v>
      </c>
    </row>
    <row r="7" ht="15" customHeight="1" spans="2:5">
      <c r="B7" s="25" t="s">
        <v>9</v>
      </c>
      <c r="C7" s="26"/>
      <c r="D7" s="25" t="s">
        <v>10</v>
      </c>
      <c r="E7" s="27">
        <v>0</v>
      </c>
    </row>
    <row r="8" ht="15" customHeight="1" spans="2:5">
      <c r="B8" s="25" t="s">
        <v>11</v>
      </c>
      <c r="C8" s="26"/>
      <c r="D8" s="25" t="s">
        <v>12</v>
      </c>
      <c r="E8" s="27">
        <v>9938.87</v>
      </c>
    </row>
    <row r="9" ht="15" customHeight="1" spans="2:5">
      <c r="B9" s="25" t="s">
        <v>13</v>
      </c>
      <c r="C9" s="26"/>
      <c r="D9" s="25" t="s">
        <v>14</v>
      </c>
      <c r="E9" s="27">
        <v>0</v>
      </c>
    </row>
    <row r="10" ht="15" customHeight="1" spans="2:5">
      <c r="B10" s="25" t="s">
        <v>15</v>
      </c>
      <c r="C10" s="26"/>
      <c r="D10" s="25" t="s">
        <v>16</v>
      </c>
      <c r="E10" s="27">
        <v>365</v>
      </c>
    </row>
    <row r="11" ht="24" spans="2:5">
      <c r="B11" s="25" t="s">
        <v>17</v>
      </c>
      <c r="C11" s="26"/>
      <c r="D11" s="25" t="s">
        <v>18</v>
      </c>
      <c r="E11" s="27">
        <v>0</v>
      </c>
    </row>
    <row r="12" ht="15" customHeight="1" spans="2:5">
      <c r="B12" s="25" t="s">
        <v>19</v>
      </c>
      <c r="C12" s="26"/>
      <c r="D12" s="25" t="s">
        <v>20</v>
      </c>
      <c r="E12" s="27">
        <v>766.77</v>
      </c>
    </row>
    <row r="13" ht="15" customHeight="1" spans="2:5">
      <c r="B13" s="25" t="s">
        <v>21</v>
      </c>
      <c r="C13" s="26"/>
      <c r="D13" s="25" t="s">
        <v>22</v>
      </c>
      <c r="E13" s="27">
        <v>0</v>
      </c>
    </row>
    <row r="14" ht="15" customHeight="1" spans="2:5">
      <c r="B14" s="25" t="s">
        <v>23</v>
      </c>
      <c r="C14" s="26">
        <v>0</v>
      </c>
      <c r="D14" s="25" t="s">
        <v>24</v>
      </c>
      <c r="E14" s="27">
        <v>0</v>
      </c>
    </row>
    <row r="15" spans="2:5">
      <c r="B15" s="25"/>
      <c r="C15" s="26"/>
      <c r="D15" s="25" t="s">
        <v>25</v>
      </c>
      <c r="E15" s="27">
        <v>0</v>
      </c>
    </row>
    <row r="16" spans="2:5">
      <c r="B16" s="25"/>
      <c r="C16" s="26"/>
      <c r="D16" s="25" t="s">
        <v>26</v>
      </c>
      <c r="E16" s="27">
        <v>0</v>
      </c>
    </row>
    <row r="17" spans="2:5">
      <c r="B17" s="25"/>
      <c r="C17" s="26"/>
      <c r="D17" s="25" t="s">
        <v>27</v>
      </c>
      <c r="E17" s="27">
        <v>0</v>
      </c>
    </row>
    <row r="18" ht="15" customHeight="1" spans="2:5">
      <c r="B18" s="25"/>
      <c r="C18" s="26"/>
      <c r="D18" s="25" t="s">
        <v>28</v>
      </c>
      <c r="E18" s="27">
        <v>0</v>
      </c>
    </row>
    <row r="19" ht="15" customHeight="1" spans="2:5">
      <c r="B19" s="25"/>
      <c r="C19" s="26"/>
      <c r="D19" s="25" t="s">
        <v>29</v>
      </c>
      <c r="E19" s="27">
        <v>0</v>
      </c>
    </row>
    <row r="20" ht="15" customHeight="1" spans="2:5">
      <c r="B20" s="25"/>
      <c r="C20" s="26"/>
      <c r="D20" s="25" t="s">
        <v>30</v>
      </c>
      <c r="E20" s="27">
        <v>0</v>
      </c>
    </row>
    <row r="21" ht="15" customHeight="1" spans="2:5">
      <c r="B21" s="25"/>
      <c r="C21" s="26"/>
      <c r="D21" s="25" t="s">
        <v>31</v>
      </c>
      <c r="E21" s="27">
        <v>0</v>
      </c>
    </row>
    <row r="22" ht="15" customHeight="1" spans="2:5">
      <c r="B22" s="25"/>
      <c r="C22" s="26"/>
      <c r="D22" s="25" t="s">
        <v>32</v>
      </c>
      <c r="E22" s="27">
        <v>0</v>
      </c>
    </row>
    <row r="23" ht="15" customHeight="1" spans="2:5">
      <c r="B23" s="25"/>
      <c r="C23" s="26"/>
      <c r="D23" s="25" t="s">
        <v>33</v>
      </c>
      <c r="E23" s="27">
        <v>531.54</v>
      </c>
    </row>
    <row r="24" ht="15" customHeight="1" spans="2:5">
      <c r="B24" s="25"/>
      <c r="C24" s="26"/>
      <c r="D24" s="25" t="s">
        <v>34</v>
      </c>
      <c r="E24" s="27">
        <v>0</v>
      </c>
    </row>
    <row r="25" ht="15" customHeight="1" spans="2:5">
      <c r="B25" s="25"/>
      <c r="C25" s="26"/>
      <c r="D25" s="25" t="s">
        <v>35</v>
      </c>
      <c r="E25" s="27">
        <v>0</v>
      </c>
    </row>
    <row r="26" ht="15" customHeight="1" spans="2:5">
      <c r="B26" s="25"/>
      <c r="C26" s="26"/>
      <c r="D26" s="25" t="s">
        <v>36</v>
      </c>
      <c r="E26" s="27">
        <v>0</v>
      </c>
    </row>
    <row r="27" spans="2:5">
      <c r="B27" s="28"/>
      <c r="C27" s="29"/>
      <c r="D27" s="25" t="s">
        <v>37</v>
      </c>
      <c r="E27" s="46">
        <v>0</v>
      </c>
    </row>
    <row r="28" ht="15" customHeight="1" spans="2:5">
      <c r="B28" s="28" t="s">
        <v>38</v>
      </c>
      <c r="C28" s="29">
        <v>11602.18</v>
      </c>
      <c r="D28" s="28" t="s">
        <v>39</v>
      </c>
      <c r="E28" s="30">
        <v>11602.18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5"/>
  <sheetViews>
    <sheetView topLeftCell="A4" workbookViewId="0">
      <selection activeCell="E33" sqref="E33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41" t="s">
        <v>2</v>
      </c>
      <c r="B3" s="41"/>
      <c r="C3" s="41"/>
      <c r="D3" s="41"/>
      <c r="E3" s="41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/>
      <c r="B7" s="7"/>
      <c r="C7" s="9"/>
      <c r="D7" s="9"/>
      <c r="E7" s="9"/>
    </row>
    <row r="8" spans="1:5">
      <c r="A8" s="7">
        <v>204</v>
      </c>
      <c r="B8" s="7" t="s">
        <v>50</v>
      </c>
      <c r="C8" s="9">
        <f>SUM(C9,C11)</f>
        <v>9938.87</v>
      </c>
      <c r="D8" s="9">
        <v>8368.87</v>
      </c>
      <c r="E8" s="9">
        <v>1570</v>
      </c>
    </row>
    <row r="9" spans="1:5">
      <c r="A9" s="7">
        <v>20401</v>
      </c>
      <c r="B9" s="7" t="s">
        <v>51</v>
      </c>
      <c r="C9" s="9">
        <f>SUM(D9:E9)</f>
        <v>5</v>
      </c>
      <c r="D9" s="9">
        <v>0</v>
      </c>
      <c r="E9" s="9">
        <v>5</v>
      </c>
    </row>
    <row r="10" spans="1:5">
      <c r="A10" s="7">
        <v>2040101</v>
      </c>
      <c r="B10" s="7" t="s">
        <v>52</v>
      </c>
      <c r="C10" s="9">
        <f>SUM(D10:E10)</f>
        <v>5</v>
      </c>
      <c r="D10" s="9">
        <v>0</v>
      </c>
      <c r="E10" s="9">
        <v>5</v>
      </c>
    </row>
    <row r="11" spans="1:5">
      <c r="A11" s="7">
        <v>20402</v>
      </c>
      <c r="B11" s="7" t="s">
        <v>53</v>
      </c>
      <c r="C11" s="9">
        <f>SUM(C12:C17)</f>
        <v>9933.87</v>
      </c>
      <c r="D11" s="9">
        <v>8368.87</v>
      </c>
      <c r="E11" s="9">
        <f>SUM(E12:E17)</f>
        <v>1565</v>
      </c>
    </row>
    <row r="12" spans="1:5">
      <c r="A12" s="7">
        <v>2040201</v>
      </c>
      <c r="B12" s="7" t="s">
        <v>54</v>
      </c>
      <c r="C12" s="9">
        <f t="shared" ref="C12:C17" si="0">SUM(D12:E12)</f>
        <v>8353.87</v>
      </c>
      <c r="D12" s="9">
        <v>8353.87</v>
      </c>
      <c r="E12" s="9">
        <v>0</v>
      </c>
    </row>
    <row r="13" spans="1:5">
      <c r="A13" s="7">
        <v>2040211</v>
      </c>
      <c r="B13" s="7" t="s">
        <v>55</v>
      </c>
      <c r="C13" s="9">
        <f>SUM(D13:E13)</f>
        <v>10</v>
      </c>
      <c r="D13" s="9">
        <v>0</v>
      </c>
      <c r="E13" s="9">
        <v>10</v>
      </c>
    </row>
    <row r="14" spans="1:5">
      <c r="A14" s="7">
        <v>2040212</v>
      </c>
      <c r="B14" s="7" t="s">
        <v>56</v>
      </c>
      <c r="C14" s="9">
        <f>SUM(D14:E14)</f>
        <v>145</v>
      </c>
      <c r="D14" s="9">
        <v>0</v>
      </c>
      <c r="E14" s="9">
        <v>145</v>
      </c>
    </row>
    <row r="15" spans="1:5">
      <c r="A15" s="7">
        <v>2040214</v>
      </c>
      <c r="B15" s="7" t="s">
        <v>57</v>
      </c>
      <c r="C15" s="9">
        <f>SUM(D15:E15)</f>
        <v>100</v>
      </c>
      <c r="D15" s="9">
        <v>0</v>
      </c>
      <c r="E15" s="9">
        <v>100</v>
      </c>
    </row>
    <row r="16" spans="1:5">
      <c r="A16" s="7">
        <v>2040217</v>
      </c>
      <c r="B16" s="7" t="s">
        <v>58</v>
      </c>
      <c r="C16" s="9">
        <f>SUM(D16:E16)</f>
        <v>55</v>
      </c>
      <c r="D16" s="9">
        <v>15</v>
      </c>
      <c r="E16" s="9">
        <v>40</v>
      </c>
    </row>
    <row r="17" spans="1:5">
      <c r="A17" s="7">
        <v>2040299</v>
      </c>
      <c r="B17" s="7" t="s">
        <v>59</v>
      </c>
      <c r="C17" s="9">
        <f>SUM(D17:E17)</f>
        <v>1270</v>
      </c>
      <c r="D17" s="9">
        <v>0</v>
      </c>
      <c r="E17" s="9">
        <v>1270</v>
      </c>
    </row>
    <row r="18" spans="1:5">
      <c r="A18" s="7"/>
      <c r="B18" s="7"/>
      <c r="C18" s="9"/>
      <c r="D18" s="9"/>
      <c r="E18" s="9"/>
    </row>
    <row r="19" spans="1:5">
      <c r="A19" s="7">
        <v>206</v>
      </c>
      <c r="B19" s="7" t="s">
        <v>60</v>
      </c>
      <c r="C19" s="9">
        <f t="shared" ref="C19:C23" si="1">SUM(D19:E19)</f>
        <v>365</v>
      </c>
      <c r="D19" s="9">
        <v>0</v>
      </c>
      <c r="E19" s="9">
        <v>365</v>
      </c>
    </row>
    <row r="20" spans="1:5">
      <c r="A20" s="7">
        <v>2060799</v>
      </c>
      <c r="B20" s="7" t="s">
        <v>61</v>
      </c>
      <c r="C20" s="9">
        <f>SUM(D20:E20)</f>
        <v>365</v>
      </c>
      <c r="D20" s="9">
        <v>0</v>
      </c>
      <c r="E20" s="9">
        <v>365</v>
      </c>
    </row>
    <row r="21" spans="1:5">
      <c r="A21" s="7"/>
      <c r="B21" s="7"/>
      <c r="C21" s="9"/>
      <c r="D21" s="9"/>
      <c r="E21" s="9"/>
    </row>
    <row r="22" spans="1:5">
      <c r="A22" s="7">
        <v>20805</v>
      </c>
      <c r="B22" s="7" t="s">
        <v>62</v>
      </c>
      <c r="C22" s="9">
        <f>SUM(D22:E22)</f>
        <v>766.77</v>
      </c>
      <c r="D22" s="9">
        <v>766.77</v>
      </c>
      <c r="E22" s="9">
        <v>0</v>
      </c>
    </row>
    <row r="23" spans="1:5">
      <c r="A23" s="7">
        <v>2080505</v>
      </c>
      <c r="B23" s="7" t="s">
        <v>63</v>
      </c>
      <c r="C23" s="9">
        <f>SUM(D23:E23)</f>
        <v>766.77</v>
      </c>
      <c r="D23" s="9">
        <v>766.77</v>
      </c>
      <c r="E23" s="9">
        <v>0</v>
      </c>
    </row>
    <row r="24" spans="1:5">
      <c r="A24" s="7"/>
      <c r="B24" s="7"/>
      <c r="C24" s="9"/>
      <c r="D24" s="9"/>
      <c r="E24" s="9"/>
    </row>
    <row r="25" spans="1:5">
      <c r="A25" s="7">
        <v>221</v>
      </c>
      <c r="B25" s="7" t="s">
        <v>64</v>
      </c>
      <c r="C25" s="9">
        <f t="shared" ref="C25:C27" si="2">SUM(D25:E25)</f>
        <v>531.54</v>
      </c>
      <c r="D25" s="9">
        <v>531.54</v>
      </c>
      <c r="E25" s="9">
        <v>0</v>
      </c>
    </row>
    <row r="26" spans="1:5">
      <c r="A26" s="7">
        <v>22102</v>
      </c>
      <c r="B26" s="7" t="s">
        <v>65</v>
      </c>
      <c r="C26" s="9">
        <f>SUM(D26:E26)</f>
        <v>531.54</v>
      </c>
      <c r="D26" s="9">
        <v>531.54</v>
      </c>
      <c r="E26" s="9">
        <v>0</v>
      </c>
    </row>
    <row r="27" spans="1:5">
      <c r="A27" s="7">
        <v>2210201</v>
      </c>
      <c r="B27" s="7" t="s">
        <v>66</v>
      </c>
      <c r="C27" s="9">
        <f>SUM(D27:E27)</f>
        <v>531.54</v>
      </c>
      <c r="D27" s="9">
        <v>531.54</v>
      </c>
      <c r="E27" s="9">
        <v>0</v>
      </c>
    </row>
    <row r="28" spans="1:5">
      <c r="A28" s="9"/>
      <c r="B28" s="9"/>
      <c r="C28" s="9"/>
      <c r="D28" s="9"/>
      <c r="E28" s="9"/>
    </row>
    <row r="29" spans="1:5">
      <c r="A29" s="9"/>
      <c r="B29" s="9"/>
      <c r="C29" s="9"/>
      <c r="D29" s="9"/>
      <c r="E29" s="9"/>
    </row>
    <row r="30" spans="1:5">
      <c r="A30" s="9"/>
      <c r="B30" s="9"/>
      <c r="C30" s="9"/>
      <c r="D30" s="9"/>
      <c r="E30" s="9"/>
    </row>
    <row r="31" spans="1:5">
      <c r="A31" s="9"/>
      <c r="B31" s="9"/>
      <c r="C31" s="9"/>
      <c r="D31" s="9"/>
      <c r="E31" s="9"/>
    </row>
    <row r="32" spans="1:5">
      <c r="A32" s="9"/>
      <c r="B32" s="9"/>
      <c r="C32" s="9"/>
      <c r="D32" s="9"/>
      <c r="E32" s="9"/>
    </row>
    <row r="33" spans="1:5">
      <c r="A33" s="9"/>
      <c r="B33" s="6" t="s">
        <v>67</v>
      </c>
      <c r="C33" s="9">
        <f>SUM(C25,C19,C8,C22)</f>
        <v>11602.18</v>
      </c>
      <c r="D33" s="9">
        <f>SUM(D25,D22,D8)</f>
        <v>9667.18</v>
      </c>
      <c r="E33" s="9">
        <f>SUM(E8,E19,)</f>
        <v>1935</v>
      </c>
    </row>
    <row r="34" spans="1:5">
      <c r="A34" s="42"/>
      <c r="B34" s="42"/>
      <c r="C34" s="42"/>
      <c r="D34" s="42"/>
      <c r="E34" s="42"/>
    </row>
    <row r="35" spans="1:5">
      <c r="A35" s="42"/>
      <c r="B35" s="42"/>
      <c r="C35" s="42"/>
      <c r="D35" s="42"/>
      <c r="E35" s="42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4"/>
  <sheetViews>
    <sheetView topLeftCell="A4" workbookViewId="0">
      <selection activeCell="D30" sqref="D30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68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69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70</v>
      </c>
      <c r="B4" s="6"/>
      <c r="C4" s="6" t="s">
        <v>71</v>
      </c>
      <c r="D4" s="31" t="s">
        <v>72</v>
      </c>
      <c r="E4" s="32" t="s">
        <v>73</v>
      </c>
      <c r="F4" s="32" t="s">
        <v>74</v>
      </c>
      <c r="G4" s="33"/>
      <c r="H4" s="33"/>
      <c r="I4" s="40"/>
    </row>
    <row r="5" ht="35.1" customHeight="1" spans="1:9">
      <c r="A5" s="6" t="s">
        <v>44</v>
      </c>
      <c r="B5" s="6" t="s">
        <v>75</v>
      </c>
      <c r="C5" s="6"/>
      <c r="D5" s="34"/>
      <c r="E5" s="35"/>
      <c r="F5" s="36" t="s">
        <v>47</v>
      </c>
      <c r="G5" s="37" t="s">
        <v>76</v>
      </c>
      <c r="H5" s="37" t="s">
        <v>77</v>
      </c>
      <c r="I5" s="37" t="s">
        <v>78</v>
      </c>
    </row>
    <row r="6" ht="20.1" customHeight="1" spans="1:9">
      <c r="A6" s="7">
        <v>301</v>
      </c>
      <c r="B6" s="16" t="s">
        <v>79</v>
      </c>
      <c r="C6" s="16">
        <f>SUM(D6:I6)</f>
        <v>7489.36</v>
      </c>
      <c r="D6" s="8">
        <f>SUM(D7:D12)</f>
        <v>7489.36</v>
      </c>
      <c r="E6" s="8"/>
      <c r="F6" s="38"/>
      <c r="G6" s="39"/>
      <c r="H6" s="39"/>
      <c r="I6" s="39"/>
    </row>
    <row r="7" ht="20.1" customHeight="1" spans="1:9">
      <c r="A7" s="7">
        <v>30101</v>
      </c>
      <c r="B7" s="16" t="s">
        <v>80</v>
      </c>
      <c r="C7" s="16">
        <f t="shared" ref="C7:C23" si="0">SUM(D7:I7)</f>
        <v>1231</v>
      </c>
      <c r="D7" s="8">
        <v>1231</v>
      </c>
      <c r="E7" s="8"/>
      <c r="F7" s="38"/>
      <c r="G7" s="39"/>
      <c r="H7" s="39"/>
      <c r="I7" s="39"/>
    </row>
    <row r="8" ht="20.1" customHeight="1" spans="1:9">
      <c r="A8" s="7">
        <v>30102</v>
      </c>
      <c r="B8" s="16" t="s">
        <v>81</v>
      </c>
      <c r="C8" s="16">
        <f>SUM(D8:I8)</f>
        <v>3458.88</v>
      </c>
      <c r="D8" s="8">
        <v>3458.88</v>
      </c>
      <c r="E8" s="8"/>
      <c r="F8" s="38"/>
      <c r="G8" s="39"/>
      <c r="H8" s="39"/>
      <c r="I8" s="39"/>
    </row>
    <row r="9" ht="20.1" customHeight="1" spans="1:9">
      <c r="A9" s="7">
        <v>30103</v>
      </c>
      <c r="B9" s="16" t="s">
        <v>82</v>
      </c>
      <c r="C9" s="16">
        <f>SUM(D9:I9)</f>
        <v>121.52</v>
      </c>
      <c r="D9" s="8">
        <v>121.52</v>
      </c>
      <c r="E9" s="8"/>
      <c r="F9" s="38"/>
      <c r="G9" s="39"/>
      <c r="H9" s="39"/>
      <c r="I9" s="39"/>
    </row>
    <row r="10" ht="20.1" customHeight="1" spans="1:9">
      <c r="A10" s="7">
        <v>30104</v>
      </c>
      <c r="B10" s="16" t="s">
        <v>83</v>
      </c>
      <c r="C10" s="16">
        <f>SUM(D10:I10)</f>
        <v>326.88</v>
      </c>
      <c r="D10" s="8">
        <v>326.88</v>
      </c>
      <c r="E10" s="8"/>
      <c r="F10" s="38"/>
      <c r="G10" s="39"/>
      <c r="H10" s="39"/>
      <c r="I10" s="39"/>
    </row>
    <row r="11" ht="20.1" customHeight="1" spans="1:9">
      <c r="A11" s="7">
        <v>30108</v>
      </c>
      <c r="B11" s="16" t="s">
        <v>84</v>
      </c>
      <c r="C11" s="16">
        <f>SUM(D11:I11)</f>
        <v>766.77</v>
      </c>
      <c r="D11" s="8">
        <v>766.77</v>
      </c>
      <c r="E11" s="8"/>
      <c r="F11" s="38"/>
      <c r="G11" s="39"/>
      <c r="H11" s="39"/>
      <c r="I11" s="39"/>
    </row>
    <row r="12" ht="20.1" customHeight="1" spans="1:9">
      <c r="A12" s="7">
        <v>30199</v>
      </c>
      <c r="B12" s="16" t="s">
        <v>85</v>
      </c>
      <c r="C12" s="16">
        <f>SUM(D12:I12)</f>
        <v>1584.31</v>
      </c>
      <c r="D12" s="8">
        <v>1584.31</v>
      </c>
      <c r="E12" s="8"/>
      <c r="F12" s="38"/>
      <c r="G12" s="39"/>
      <c r="H12" s="39"/>
      <c r="I12" s="39"/>
    </row>
    <row r="13" ht="20.1" customHeight="1" spans="1:9">
      <c r="A13" s="7" t="s">
        <v>86</v>
      </c>
      <c r="B13" s="16" t="s">
        <v>87</v>
      </c>
      <c r="C13" s="16">
        <f>SUM(D13:I13)</f>
        <v>0</v>
      </c>
      <c r="D13" s="8"/>
      <c r="E13" s="8"/>
      <c r="F13" s="38"/>
      <c r="G13" s="39"/>
      <c r="H13" s="39"/>
      <c r="I13" s="39"/>
    </row>
    <row r="14" ht="20.1" customHeight="1" spans="1:9">
      <c r="A14" s="7">
        <v>302</v>
      </c>
      <c r="B14" s="16" t="s">
        <v>88</v>
      </c>
      <c r="C14" s="16">
        <f>SUM(D14:I14)</f>
        <v>1480.02</v>
      </c>
      <c r="D14" s="8">
        <f>SUM(D15:D18)</f>
        <v>1480.02</v>
      </c>
      <c r="E14" s="8"/>
      <c r="F14" s="38"/>
      <c r="G14" s="39"/>
      <c r="H14" s="39"/>
      <c r="I14" s="39"/>
    </row>
    <row r="15" ht="20.1" customHeight="1" spans="1:9">
      <c r="A15" s="7">
        <v>30201</v>
      </c>
      <c r="B15" s="16" t="s">
        <v>89</v>
      </c>
      <c r="C15" s="16">
        <f>SUM(D15:I15)</f>
        <v>1384.46</v>
      </c>
      <c r="D15" s="8">
        <v>1384.46</v>
      </c>
      <c r="E15" s="8"/>
      <c r="F15" s="38"/>
      <c r="G15" s="39"/>
      <c r="H15" s="39"/>
      <c r="I15" s="39"/>
    </row>
    <row r="16" ht="20.1" customHeight="1" spans="1:9">
      <c r="A16" s="7">
        <v>30213</v>
      </c>
      <c r="B16" s="16" t="s">
        <v>90</v>
      </c>
      <c r="C16" s="16">
        <f>SUM(D16:I16)</f>
        <v>15</v>
      </c>
      <c r="D16" s="8">
        <v>15</v>
      </c>
      <c r="E16" s="8"/>
      <c r="F16" s="38"/>
      <c r="G16" s="39"/>
      <c r="H16" s="39"/>
      <c r="I16" s="39"/>
    </row>
    <row r="17" ht="20.1" customHeight="1" spans="1:9">
      <c r="A17" s="7">
        <v>30229</v>
      </c>
      <c r="B17" s="16" t="s">
        <v>91</v>
      </c>
      <c r="C17" s="16">
        <f>SUM(D17:I17)</f>
        <v>28.52</v>
      </c>
      <c r="D17" s="8">
        <v>28.52</v>
      </c>
      <c r="E17" s="8"/>
      <c r="F17" s="38"/>
      <c r="G17" s="39"/>
      <c r="H17" s="39"/>
      <c r="I17" s="39"/>
    </row>
    <row r="18" ht="20.1" customHeight="1" spans="1:9">
      <c r="A18" s="7">
        <v>30299</v>
      </c>
      <c r="B18" s="16" t="s">
        <v>92</v>
      </c>
      <c r="C18" s="16">
        <f>SUM(D18:I18)</f>
        <v>52.04</v>
      </c>
      <c r="D18" s="8">
        <v>52.04</v>
      </c>
      <c r="E18" s="8"/>
      <c r="F18" s="38"/>
      <c r="G18" s="39"/>
      <c r="H18" s="39"/>
      <c r="I18" s="39"/>
    </row>
    <row r="19" ht="20.1" customHeight="1" spans="1:9">
      <c r="A19" s="7" t="s">
        <v>86</v>
      </c>
      <c r="B19" s="16" t="s">
        <v>87</v>
      </c>
      <c r="C19" s="16">
        <f>SUM(D19:I19)</f>
        <v>0</v>
      </c>
      <c r="D19" s="8"/>
      <c r="E19" s="8"/>
      <c r="F19" s="38"/>
      <c r="G19" s="39"/>
      <c r="H19" s="39"/>
      <c r="I19" s="39"/>
    </row>
    <row r="20" ht="20.1" customHeight="1" spans="1:9">
      <c r="A20" s="7">
        <v>303</v>
      </c>
      <c r="B20" s="16" t="s">
        <v>93</v>
      </c>
      <c r="C20" s="16">
        <f>SUM(D20:I20)</f>
        <v>697.8</v>
      </c>
      <c r="D20" s="8">
        <f>SUM(D21:D22)</f>
        <v>697.8</v>
      </c>
      <c r="E20" s="8"/>
      <c r="F20" s="38"/>
      <c r="G20" s="39"/>
      <c r="H20" s="39"/>
      <c r="I20" s="39"/>
    </row>
    <row r="21" ht="20.1" customHeight="1" spans="1:9">
      <c r="A21" s="7">
        <v>30305</v>
      </c>
      <c r="B21" s="16" t="s">
        <v>94</v>
      </c>
      <c r="C21" s="16">
        <f>SUM(D21:I21)</f>
        <v>166.26</v>
      </c>
      <c r="D21" s="8">
        <v>166.26</v>
      </c>
      <c r="E21" s="8"/>
      <c r="F21" s="38"/>
      <c r="G21" s="39"/>
      <c r="H21" s="39"/>
      <c r="I21" s="39"/>
    </row>
    <row r="22" ht="20.1" customHeight="1" spans="1:9">
      <c r="A22" s="7">
        <v>30311</v>
      </c>
      <c r="B22" s="16" t="s">
        <v>66</v>
      </c>
      <c r="C22" s="16">
        <f>SUM(D22:I22)</f>
        <v>531.54</v>
      </c>
      <c r="D22" s="8">
        <v>531.54</v>
      </c>
      <c r="E22" s="8"/>
      <c r="F22" s="38"/>
      <c r="G22" s="39"/>
      <c r="H22" s="39"/>
      <c r="I22" s="39"/>
    </row>
    <row r="23" ht="20.1" customHeight="1" spans="1:9">
      <c r="A23" s="7" t="s">
        <v>86</v>
      </c>
      <c r="B23" s="16" t="s">
        <v>87</v>
      </c>
      <c r="C23" s="16">
        <f>SUM(D23:I23)</f>
        <v>0</v>
      </c>
      <c r="D23" s="8"/>
      <c r="E23" s="8"/>
      <c r="F23" s="38"/>
      <c r="G23" s="39"/>
      <c r="H23" s="39"/>
      <c r="I23" s="39"/>
    </row>
    <row r="24" ht="20.1" customHeight="1" spans="1:9">
      <c r="A24" s="7">
        <v>310</v>
      </c>
      <c r="B24" s="16" t="s">
        <v>95</v>
      </c>
      <c r="C24" s="16"/>
      <c r="D24" s="8"/>
      <c r="E24" s="8"/>
      <c r="F24" s="38"/>
      <c r="G24" s="39"/>
      <c r="H24" s="39"/>
      <c r="I24" s="39"/>
    </row>
    <row r="25" ht="20.1" customHeight="1" spans="1:9">
      <c r="A25" s="7">
        <v>31001</v>
      </c>
      <c r="B25" s="16" t="s">
        <v>96</v>
      </c>
      <c r="C25" s="16"/>
      <c r="D25" s="8"/>
      <c r="E25" s="8"/>
      <c r="F25" s="38"/>
      <c r="G25" s="39"/>
      <c r="H25" s="39"/>
      <c r="I25" s="39"/>
    </row>
    <row r="26" ht="20.1" customHeight="1" spans="1:9">
      <c r="A26" s="7">
        <v>31003</v>
      </c>
      <c r="B26" s="16" t="s">
        <v>97</v>
      </c>
      <c r="C26" s="16"/>
      <c r="D26" s="8"/>
      <c r="E26" s="8"/>
      <c r="F26" s="38"/>
      <c r="G26" s="39"/>
      <c r="H26" s="39"/>
      <c r="I26" s="39"/>
    </row>
    <row r="27" ht="20.1" customHeight="1" spans="1:9">
      <c r="A27" s="7"/>
      <c r="B27" s="16"/>
      <c r="C27" s="16">
        <f t="shared" ref="C27:C29" si="1">SUM(D27:I27)</f>
        <v>0</v>
      </c>
      <c r="D27" s="8"/>
      <c r="E27" s="8"/>
      <c r="F27" s="38"/>
      <c r="G27" s="39"/>
      <c r="H27" s="39"/>
      <c r="I27" s="39"/>
    </row>
    <row r="28" ht="20.1" customHeight="1" spans="1:9">
      <c r="A28" s="7"/>
      <c r="B28" s="16"/>
      <c r="C28" s="16">
        <f>SUM(D28:I28)</f>
        <v>0</v>
      </c>
      <c r="D28" s="8"/>
      <c r="E28" s="8"/>
      <c r="F28" s="38"/>
      <c r="G28" s="39"/>
      <c r="H28" s="39"/>
      <c r="I28" s="39"/>
    </row>
    <row r="29" ht="20.1" customHeight="1" spans="1:9">
      <c r="A29" s="7"/>
      <c r="B29" s="16"/>
      <c r="C29" s="16">
        <f>SUM(D29:I29)</f>
        <v>0</v>
      </c>
      <c r="D29" s="8"/>
      <c r="E29" s="8"/>
      <c r="F29" s="38"/>
      <c r="G29" s="39"/>
      <c r="H29" s="39"/>
      <c r="I29" s="39"/>
    </row>
    <row r="30" ht="20.1" customHeight="1" spans="1:9">
      <c r="A30" s="7"/>
      <c r="B30" s="16"/>
      <c r="C30" s="16"/>
      <c r="D30" s="8"/>
      <c r="E30" s="8"/>
      <c r="F30" s="38"/>
      <c r="G30" s="39"/>
      <c r="H30" s="39"/>
      <c r="I30" s="39"/>
    </row>
    <row r="31" ht="20.1" customHeight="1" spans="1:9">
      <c r="A31" s="7"/>
      <c r="B31" s="16" t="s">
        <v>71</v>
      </c>
      <c r="C31" s="16">
        <f>SUM(C24,C20,C14,C6)</f>
        <v>9667.18</v>
      </c>
      <c r="D31" s="16">
        <f>SUM(D24,D20,D14,D6)</f>
        <v>9667.18</v>
      </c>
      <c r="E31" s="8"/>
      <c r="F31" s="38"/>
      <c r="G31" s="39"/>
      <c r="H31" s="39"/>
      <c r="I31" s="39"/>
    </row>
    <row r="32" ht="20.1" customHeight="1"/>
    <row r="33" ht="20.1" customHeight="1"/>
    <row r="34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H20" sqref="H20"/>
    </sheetView>
  </sheetViews>
  <sheetFormatPr defaultColWidth="9" defaultRowHeight="12.75" outlineLevelCol="4"/>
  <cols>
    <col min="1" max="1" width="1" style="17" customWidth="1"/>
    <col min="2" max="2" width="25.75" style="17" customWidth="1"/>
    <col min="3" max="3" width="17.5" style="17" customWidth="1"/>
    <col min="4" max="4" width="25.75" style="17" customWidth="1"/>
    <col min="5" max="5" width="17.5" style="17" customWidth="1"/>
    <col min="6" max="6" width="0.875" style="17" customWidth="1"/>
    <col min="7" max="16384" width="9" style="17"/>
  </cols>
  <sheetData>
    <row r="1" spans="2:5">
      <c r="B1" s="18" t="s">
        <v>98</v>
      </c>
      <c r="C1" s="19"/>
      <c r="D1" s="19"/>
      <c r="E1" s="20"/>
    </row>
    <row r="2" ht="39.95" customHeight="1" spans="2:2">
      <c r="B2" s="21" t="s">
        <v>99</v>
      </c>
    </row>
    <row r="3" ht="15" customHeight="1" spans="2:5">
      <c r="B3" s="22"/>
      <c r="C3" s="23"/>
      <c r="D3" s="23"/>
      <c r="E3" s="24" t="s">
        <v>2</v>
      </c>
    </row>
    <row r="4" spans="2:5">
      <c r="B4" s="25" t="s">
        <v>100</v>
      </c>
      <c r="C4" s="26">
        <v>11602.18</v>
      </c>
      <c r="D4" s="25" t="s">
        <v>101</v>
      </c>
      <c r="E4" s="27">
        <v>0</v>
      </c>
    </row>
    <row r="5" spans="2:5">
      <c r="B5" s="25" t="s">
        <v>102</v>
      </c>
      <c r="C5" s="26"/>
      <c r="D5" s="25" t="s">
        <v>103</v>
      </c>
      <c r="E5" s="27">
        <v>0</v>
      </c>
    </row>
    <row r="6" spans="2:5">
      <c r="B6" s="25" t="s">
        <v>104</v>
      </c>
      <c r="C6" s="26"/>
      <c r="D6" s="25" t="s">
        <v>105</v>
      </c>
      <c r="E6" s="27">
        <v>0</v>
      </c>
    </row>
    <row r="7" spans="2:5">
      <c r="B7" s="25" t="s">
        <v>106</v>
      </c>
      <c r="C7" s="26"/>
      <c r="D7" s="25" t="s">
        <v>107</v>
      </c>
      <c r="E7" s="27">
        <v>9938.87</v>
      </c>
    </row>
    <row r="8" spans="2:5">
      <c r="B8" s="25" t="s">
        <v>108</v>
      </c>
      <c r="C8" s="26"/>
      <c r="D8" s="25" t="s">
        <v>109</v>
      </c>
      <c r="E8" s="27">
        <v>0</v>
      </c>
    </row>
    <row r="9" spans="2:5">
      <c r="B9" s="25" t="s">
        <v>110</v>
      </c>
      <c r="C9" s="26"/>
      <c r="D9" s="25" t="s">
        <v>111</v>
      </c>
      <c r="E9" s="27">
        <v>365</v>
      </c>
    </row>
    <row r="10" spans="2:5">
      <c r="B10" s="25"/>
      <c r="C10" s="26"/>
      <c r="D10" s="25" t="s">
        <v>112</v>
      </c>
      <c r="E10" s="27">
        <v>0</v>
      </c>
    </row>
    <row r="11" spans="2:5">
      <c r="B11" s="25"/>
      <c r="C11" s="26"/>
      <c r="D11" s="25" t="s">
        <v>113</v>
      </c>
      <c r="E11" s="27">
        <v>766.77</v>
      </c>
    </row>
    <row r="12" spans="2:5">
      <c r="B12" s="25"/>
      <c r="C12" s="26"/>
      <c r="D12" s="25" t="s">
        <v>114</v>
      </c>
      <c r="E12" s="27">
        <v>0</v>
      </c>
    </row>
    <row r="13" spans="2:5">
      <c r="B13" s="25"/>
      <c r="C13" s="26"/>
      <c r="D13" s="25" t="s">
        <v>115</v>
      </c>
      <c r="E13" s="27">
        <v>0</v>
      </c>
    </row>
    <row r="14" spans="2:5">
      <c r="B14" s="25"/>
      <c r="C14" s="26"/>
      <c r="D14" s="25" t="s">
        <v>116</v>
      </c>
      <c r="E14" s="27">
        <v>0</v>
      </c>
    </row>
    <row r="15" spans="2:5">
      <c r="B15" s="25"/>
      <c r="C15" s="26"/>
      <c r="D15" s="25" t="s">
        <v>117</v>
      </c>
      <c r="E15" s="27">
        <v>0</v>
      </c>
    </row>
    <row r="16" ht="15" customHeight="1" spans="2:5">
      <c r="B16" s="25"/>
      <c r="C16" s="26"/>
      <c r="D16" s="25" t="s">
        <v>118</v>
      </c>
      <c r="E16" s="27">
        <v>0</v>
      </c>
    </row>
    <row r="17" ht="15" customHeight="1" spans="2:5">
      <c r="B17" s="25"/>
      <c r="C17" s="26"/>
      <c r="D17" s="25" t="s">
        <v>119</v>
      </c>
      <c r="E17" s="27">
        <v>0</v>
      </c>
    </row>
    <row r="18" ht="15" customHeight="1" spans="2:5">
      <c r="B18" s="25"/>
      <c r="C18" s="26"/>
      <c r="D18" s="25" t="s">
        <v>120</v>
      </c>
      <c r="E18" s="27">
        <v>0</v>
      </c>
    </row>
    <row r="19" ht="15" customHeight="1" spans="2:5">
      <c r="B19" s="25"/>
      <c r="C19" s="26"/>
      <c r="D19" s="25" t="s">
        <v>121</v>
      </c>
      <c r="E19" s="27">
        <v>0</v>
      </c>
    </row>
    <row r="20" ht="15" customHeight="1" spans="2:5">
      <c r="B20" s="25"/>
      <c r="C20" s="26"/>
      <c r="D20" s="25" t="s">
        <v>122</v>
      </c>
      <c r="E20" s="27">
        <v>0</v>
      </c>
    </row>
    <row r="21" ht="15" customHeight="1" spans="2:5">
      <c r="B21" s="25"/>
      <c r="C21" s="26"/>
      <c r="D21" s="25" t="s">
        <v>123</v>
      </c>
      <c r="E21" s="27">
        <v>0</v>
      </c>
    </row>
    <row r="22" ht="15" customHeight="1" spans="2:5">
      <c r="B22" s="25"/>
      <c r="C22" s="26"/>
      <c r="D22" s="25" t="s">
        <v>124</v>
      </c>
      <c r="E22" s="27">
        <v>531.54</v>
      </c>
    </row>
    <row r="23" spans="2:5">
      <c r="B23" s="25"/>
      <c r="C23" s="26"/>
      <c r="D23" s="25" t="s">
        <v>125</v>
      </c>
      <c r="E23" s="27">
        <v>0</v>
      </c>
    </row>
    <row r="24" ht="15" customHeight="1" spans="2:5">
      <c r="B24" s="25"/>
      <c r="C24" s="26"/>
      <c r="D24" s="25" t="s">
        <v>126</v>
      </c>
      <c r="E24" s="27">
        <v>0</v>
      </c>
    </row>
    <row r="25" spans="2:5">
      <c r="B25" s="28"/>
      <c r="C25" s="29"/>
      <c r="D25" s="25" t="s">
        <v>127</v>
      </c>
      <c r="E25" s="27">
        <v>0</v>
      </c>
    </row>
    <row r="26" ht="15" customHeight="1" spans="2:5">
      <c r="B26" s="28" t="s">
        <v>38</v>
      </c>
      <c r="C26" s="29">
        <v>11602.18</v>
      </c>
      <c r="D26" s="28" t="s">
        <v>39</v>
      </c>
      <c r="E26" s="30">
        <f>SUM(E4:E25)</f>
        <v>11602.18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1"/>
  <sheetViews>
    <sheetView tabSelected="1" workbookViewId="0">
      <selection activeCell="G10" sqref="G10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128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129</v>
      </c>
      <c r="B2" s="4"/>
      <c r="C2" s="4"/>
      <c r="D2" s="4"/>
      <c r="E2" s="4"/>
      <c r="F2" s="4"/>
      <c r="G2" s="4"/>
      <c r="H2" s="4"/>
      <c r="I2" s="4"/>
    </row>
    <row r="3" s="10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130</v>
      </c>
      <c r="B4" s="6"/>
      <c r="C4" s="6" t="s">
        <v>71</v>
      </c>
      <c r="D4" s="11" t="s">
        <v>131</v>
      </c>
      <c r="E4" s="11" t="s">
        <v>132</v>
      </c>
      <c r="F4" s="12" t="s">
        <v>133</v>
      </c>
      <c r="G4" s="13" t="s">
        <v>134</v>
      </c>
      <c r="H4" s="11" t="s">
        <v>135</v>
      </c>
      <c r="I4" s="11" t="s">
        <v>136</v>
      </c>
    </row>
    <row r="5" ht="30" customHeight="1" spans="1:9">
      <c r="A5" s="6" t="s">
        <v>44</v>
      </c>
      <c r="B5" s="6" t="s">
        <v>75</v>
      </c>
      <c r="C5" s="6"/>
      <c r="D5" s="6"/>
      <c r="E5" s="6"/>
      <c r="F5" s="14"/>
      <c r="G5" s="15"/>
      <c r="H5" s="6"/>
      <c r="I5" s="6"/>
    </row>
    <row r="6" ht="20.1" customHeight="1" spans="1:9">
      <c r="A6" s="7">
        <v>204</v>
      </c>
      <c r="B6" s="16" t="s">
        <v>50</v>
      </c>
      <c r="C6" s="16">
        <f>SUM(C7,C9)</f>
        <v>9938.87</v>
      </c>
      <c r="D6" s="16">
        <f>SUM(D7,D9)</f>
        <v>9938.87</v>
      </c>
      <c r="E6" s="16"/>
      <c r="F6" s="16"/>
      <c r="G6" s="16"/>
      <c r="H6" s="16"/>
      <c r="I6" s="16"/>
    </row>
    <row r="7" ht="20.1" customHeight="1" spans="1:9">
      <c r="A7" s="7">
        <v>20401</v>
      </c>
      <c r="B7" s="16" t="s">
        <v>51</v>
      </c>
      <c r="C7" s="16">
        <v>5</v>
      </c>
      <c r="D7" s="16">
        <v>5</v>
      </c>
      <c r="E7" s="16"/>
      <c r="F7" s="16"/>
      <c r="G7" s="16"/>
      <c r="H7" s="16"/>
      <c r="I7" s="16"/>
    </row>
    <row r="8" ht="20.1" customHeight="1" spans="1:9">
      <c r="A8" s="7">
        <v>2040101</v>
      </c>
      <c r="B8" s="16" t="s">
        <v>52</v>
      </c>
      <c r="C8" s="16">
        <v>5</v>
      </c>
      <c r="D8" s="16">
        <v>5</v>
      </c>
      <c r="E8" s="16"/>
      <c r="F8" s="16"/>
      <c r="G8" s="16"/>
      <c r="H8" s="16"/>
      <c r="I8" s="16"/>
    </row>
    <row r="9" ht="20.1" customHeight="1" spans="1:9">
      <c r="A9" s="7">
        <v>20402</v>
      </c>
      <c r="B9" s="16" t="s">
        <v>53</v>
      </c>
      <c r="C9" s="16">
        <f>SUM(D9:I9)</f>
        <v>9933.87</v>
      </c>
      <c r="D9" s="16">
        <f>SUM(D10:D15)</f>
        <v>9933.87</v>
      </c>
      <c r="E9" s="16"/>
      <c r="F9" s="16"/>
      <c r="G9" s="16"/>
      <c r="H9" s="16"/>
      <c r="I9" s="16"/>
    </row>
    <row r="10" ht="20.1" customHeight="1" spans="1:9">
      <c r="A10" s="7">
        <v>2040201</v>
      </c>
      <c r="B10" s="16" t="s">
        <v>54</v>
      </c>
      <c r="C10" s="16">
        <f t="shared" ref="C10:C15" si="0">SUM(D10:I10)</f>
        <v>8353.87</v>
      </c>
      <c r="D10" s="16">
        <v>8353.87</v>
      </c>
      <c r="E10" s="16"/>
      <c r="F10" s="16"/>
      <c r="G10" s="16"/>
      <c r="H10" s="16"/>
      <c r="I10" s="16"/>
    </row>
    <row r="11" ht="20.1" customHeight="1" spans="1:9">
      <c r="A11" s="7">
        <v>2040211</v>
      </c>
      <c r="B11" s="16" t="s">
        <v>55</v>
      </c>
      <c r="C11" s="16">
        <f>SUM(D11:I11)</f>
        <v>10</v>
      </c>
      <c r="D11" s="16">
        <v>10</v>
      </c>
      <c r="E11" s="16"/>
      <c r="F11" s="16"/>
      <c r="G11" s="16"/>
      <c r="H11" s="16"/>
      <c r="I11" s="16"/>
    </row>
    <row r="12" ht="20.1" customHeight="1" spans="1:9">
      <c r="A12" s="7">
        <v>2040212</v>
      </c>
      <c r="B12" s="16" t="s">
        <v>137</v>
      </c>
      <c r="C12" s="16">
        <f>SUM(D12:I12)</f>
        <v>145</v>
      </c>
      <c r="D12" s="16">
        <v>145</v>
      </c>
      <c r="E12" s="16"/>
      <c r="F12" s="16"/>
      <c r="G12" s="16"/>
      <c r="H12" s="16"/>
      <c r="I12" s="16"/>
    </row>
    <row r="13" ht="20.1" customHeight="1" spans="1:9">
      <c r="A13" s="7">
        <v>2040214</v>
      </c>
      <c r="B13" s="16" t="s">
        <v>57</v>
      </c>
      <c r="C13" s="16">
        <f>SUM(D13:I13)</f>
        <v>100</v>
      </c>
      <c r="D13" s="16">
        <v>100</v>
      </c>
      <c r="E13" s="16"/>
      <c r="F13" s="16"/>
      <c r="G13" s="16"/>
      <c r="H13" s="16"/>
      <c r="I13" s="16"/>
    </row>
    <row r="14" ht="20.1" customHeight="1" spans="1:9">
      <c r="A14" s="7">
        <v>2040217</v>
      </c>
      <c r="B14" s="16" t="s">
        <v>58</v>
      </c>
      <c r="C14" s="16">
        <f>SUM(D14:I14)</f>
        <v>55</v>
      </c>
      <c r="D14" s="16">
        <v>55</v>
      </c>
      <c r="E14" s="16"/>
      <c r="F14" s="16"/>
      <c r="G14" s="16"/>
      <c r="H14" s="16"/>
      <c r="I14" s="16"/>
    </row>
    <row r="15" ht="20.1" customHeight="1" spans="1:9">
      <c r="A15" s="7">
        <v>2040299</v>
      </c>
      <c r="B15" s="16" t="s">
        <v>59</v>
      </c>
      <c r="C15" s="16">
        <f>SUM(D15:I15)</f>
        <v>1270</v>
      </c>
      <c r="D15" s="16">
        <v>1270</v>
      </c>
      <c r="E15" s="16"/>
      <c r="F15" s="16"/>
      <c r="G15" s="16"/>
      <c r="H15" s="16"/>
      <c r="I15" s="16"/>
    </row>
    <row r="16" ht="20.1" customHeight="1" spans="1:9">
      <c r="A16" s="7"/>
      <c r="B16" s="16"/>
      <c r="C16" s="16"/>
      <c r="D16" s="16"/>
      <c r="E16" s="16"/>
      <c r="F16" s="16"/>
      <c r="G16" s="16"/>
      <c r="H16" s="16"/>
      <c r="I16" s="16"/>
    </row>
    <row r="17" ht="20.1" customHeight="1" spans="1:9">
      <c r="A17" s="7">
        <v>206</v>
      </c>
      <c r="B17" s="16" t="s">
        <v>60</v>
      </c>
      <c r="C17" s="16">
        <v>365</v>
      </c>
      <c r="D17" s="16">
        <v>365</v>
      </c>
      <c r="E17" s="16"/>
      <c r="F17" s="16"/>
      <c r="G17" s="16"/>
      <c r="H17" s="16"/>
      <c r="I17" s="16"/>
    </row>
    <row r="18" ht="20.1" customHeight="1" spans="1:9">
      <c r="A18" s="7">
        <v>2060799</v>
      </c>
      <c r="B18" s="16" t="s">
        <v>61</v>
      </c>
      <c r="C18" s="16">
        <v>365</v>
      </c>
      <c r="D18" s="16">
        <v>365</v>
      </c>
      <c r="E18" s="16"/>
      <c r="F18" s="16"/>
      <c r="G18" s="16"/>
      <c r="H18" s="16"/>
      <c r="I18" s="16"/>
    </row>
    <row r="19" ht="20.1" customHeight="1" spans="1:9">
      <c r="A19" s="7"/>
      <c r="B19" s="16"/>
      <c r="C19" s="16"/>
      <c r="D19" s="16"/>
      <c r="E19" s="16"/>
      <c r="F19" s="16"/>
      <c r="G19" s="16"/>
      <c r="H19" s="16"/>
      <c r="I19" s="16"/>
    </row>
    <row r="20" ht="20.1" customHeight="1" spans="1:9">
      <c r="A20" s="7">
        <v>20805</v>
      </c>
      <c r="B20" s="16" t="s">
        <v>62</v>
      </c>
      <c r="C20" s="16">
        <v>766.77</v>
      </c>
      <c r="D20" s="16">
        <v>766.77</v>
      </c>
      <c r="E20" s="16"/>
      <c r="F20" s="16"/>
      <c r="G20" s="16"/>
      <c r="H20" s="16"/>
      <c r="I20" s="16"/>
    </row>
    <row r="21" ht="20.1" customHeight="1" spans="1:9">
      <c r="A21" s="7">
        <v>2080505</v>
      </c>
      <c r="B21" s="16" t="s">
        <v>63</v>
      </c>
      <c r="C21" s="16">
        <v>766.77</v>
      </c>
      <c r="D21" s="16">
        <v>766.77</v>
      </c>
      <c r="E21" s="16"/>
      <c r="F21" s="16"/>
      <c r="G21" s="16"/>
      <c r="H21" s="16"/>
      <c r="I21" s="16"/>
    </row>
    <row r="22" ht="20.1" customHeight="1" spans="1:9">
      <c r="A22" s="7"/>
      <c r="B22" s="16"/>
      <c r="C22" s="16"/>
      <c r="D22" s="16"/>
      <c r="E22" s="16"/>
      <c r="F22" s="16"/>
      <c r="G22" s="16"/>
      <c r="H22" s="16"/>
      <c r="I22" s="16"/>
    </row>
    <row r="23" ht="20.1" customHeight="1" spans="1:9">
      <c r="A23" s="7">
        <v>221</v>
      </c>
      <c r="B23" s="16" t="s">
        <v>64</v>
      </c>
      <c r="C23" s="16">
        <v>531.54</v>
      </c>
      <c r="D23" s="16">
        <v>531.54</v>
      </c>
      <c r="E23" s="16"/>
      <c r="F23" s="16"/>
      <c r="G23" s="16"/>
      <c r="H23" s="16"/>
      <c r="I23" s="16"/>
    </row>
    <row r="24" ht="20.1" customHeight="1" spans="1:9">
      <c r="A24" s="7">
        <v>22102</v>
      </c>
      <c r="B24" s="16" t="s">
        <v>65</v>
      </c>
      <c r="C24" s="16">
        <v>531.54</v>
      </c>
      <c r="D24" s="16">
        <v>531.54</v>
      </c>
      <c r="E24" s="16"/>
      <c r="F24" s="16"/>
      <c r="G24" s="16"/>
      <c r="H24" s="16"/>
      <c r="I24" s="16"/>
    </row>
    <row r="25" ht="20.1" customHeight="1" spans="1:9">
      <c r="A25" s="7">
        <v>2210201</v>
      </c>
      <c r="B25" s="16" t="s">
        <v>66</v>
      </c>
      <c r="C25" s="16">
        <f>SUM(D25:I25)</f>
        <v>531.54</v>
      </c>
      <c r="D25" s="16">
        <v>531.54</v>
      </c>
      <c r="E25" s="16"/>
      <c r="F25" s="16"/>
      <c r="G25" s="16"/>
      <c r="H25" s="16"/>
      <c r="I25" s="16"/>
    </row>
    <row r="26" ht="20.1" customHeight="1" spans="1:9">
      <c r="A26" s="7"/>
      <c r="B26" s="16"/>
      <c r="C26" s="16"/>
      <c r="D26" s="16"/>
      <c r="E26" s="16"/>
      <c r="F26" s="16"/>
      <c r="G26" s="16"/>
      <c r="H26" s="16"/>
      <c r="I26" s="16"/>
    </row>
    <row r="27" ht="20.1" customHeight="1" spans="1:9">
      <c r="A27" s="7"/>
      <c r="B27" s="16"/>
      <c r="C27" s="16"/>
      <c r="D27" s="16"/>
      <c r="E27" s="16"/>
      <c r="F27" s="16"/>
      <c r="G27" s="16"/>
      <c r="H27" s="16"/>
      <c r="I27" s="16"/>
    </row>
    <row r="28" ht="20.1" customHeight="1" spans="1:9">
      <c r="A28" s="7"/>
      <c r="B28" s="6" t="s">
        <v>67</v>
      </c>
      <c r="C28" s="16">
        <f>SUM(C23,C20,C17,C6)</f>
        <v>11602.18</v>
      </c>
      <c r="D28" s="16">
        <v>11602.18</v>
      </c>
      <c r="E28" s="16"/>
      <c r="F28" s="16"/>
      <c r="G28" s="16"/>
      <c r="H28" s="16"/>
      <c r="I28" s="16"/>
    </row>
    <row r="29" ht="20.1" customHeight="1"/>
    <row r="30" ht="20.1" customHeight="1"/>
    <row r="31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5"/>
  <sheetViews>
    <sheetView workbookViewId="0">
      <selection activeCell="B9" sqref="B9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138</v>
      </c>
      <c r="B1" s="3"/>
      <c r="C1" s="3"/>
      <c r="D1" s="3"/>
      <c r="E1" s="3"/>
    </row>
    <row r="2" ht="39.95" customHeight="1" spans="1:5">
      <c r="A2" s="4" t="s">
        <v>139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75</v>
      </c>
      <c r="C4" s="6" t="s">
        <v>71</v>
      </c>
      <c r="D4" s="6" t="s">
        <v>48</v>
      </c>
      <c r="E4" s="6" t="s">
        <v>49</v>
      </c>
    </row>
    <row r="5" ht="20.1" customHeight="1" spans="1:5">
      <c r="A5" s="7"/>
      <c r="B5" s="6" t="s">
        <v>140</v>
      </c>
      <c r="C5" s="8">
        <f>C6+C17+C20+C23</f>
        <v>11602.18</v>
      </c>
      <c r="D5" s="8">
        <f>D6+D17+D20+D23</f>
        <v>9667.18</v>
      </c>
      <c r="E5" s="8">
        <f>E6+E17+E20+E23</f>
        <v>1935</v>
      </c>
    </row>
    <row r="6" ht="20.1" customHeight="1" spans="1:5">
      <c r="A6" s="7">
        <v>204</v>
      </c>
      <c r="B6" s="7" t="s">
        <v>50</v>
      </c>
      <c r="C6" s="9">
        <f>SUM(C7,C9)</f>
        <v>9938.87</v>
      </c>
      <c r="D6" s="9">
        <v>8368.87</v>
      </c>
      <c r="E6" s="9">
        <v>1570</v>
      </c>
    </row>
    <row r="7" ht="20.1" customHeight="1" spans="1:5">
      <c r="A7" s="7">
        <v>20401</v>
      </c>
      <c r="B7" s="7" t="s">
        <v>51</v>
      </c>
      <c r="C7" s="9">
        <f>SUM(D7:E7)</f>
        <v>5</v>
      </c>
      <c r="D7" s="9">
        <v>0</v>
      </c>
      <c r="E7" s="9">
        <v>5</v>
      </c>
    </row>
    <row r="8" ht="20.1" customHeight="1" spans="1:5">
      <c r="A8" s="7">
        <v>2040101</v>
      </c>
      <c r="B8" s="7" t="s">
        <v>52</v>
      </c>
      <c r="C8" s="9">
        <f>SUM(D8:E8)</f>
        <v>5</v>
      </c>
      <c r="D8" s="9">
        <v>0</v>
      </c>
      <c r="E8" s="9">
        <v>5</v>
      </c>
    </row>
    <row r="9" ht="20.1" customHeight="1" spans="1:5">
      <c r="A9" s="7">
        <v>20402</v>
      </c>
      <c r="B9" s="7" t="s">
        <v>53</v>
      </c>
      <c r="C9" s="9">
        <f>SUM(C10:C15)</f>
        <v>9933.87</v>
      </c>
      <c r="D9" s="9">
        <v>8368.87</v>
      </c>
      <c r="E9" s="9">
        <f>SUM(E10:E15)</f>
        <v>1565</v>
      </c>
    </row>
    <row r="10" ht="20.1" customHeight="1" spans="1:5">
      <c r="A10" s="7">
        <v>2040201</v>
      </c>
      <c r="B10" s="7" t="s">
        <v>54</v>
      </c>
      <c r="C10" s="9">
        <f t="shared" ref="C10:C15" si="0">SUM(D10:E10)</f>
        <v>8353.87</v>
      </c>
      <c r="D10" s="9">
        <v>8353.87</v>
      </c>
      <c r="E10" s="9">
        <v>0</v>
      </c>
    </row>
    <row r="11" ht="20.1" customHeight="1" spans="1:5">
      <c r="A11" s="7">
        <v>2040211</v>
      </c>
      <c r="B11" s="7" t="s">
        <v>55</v>
      </c>
      <c r="C11" s="9">
        <f>SUM(D11:E11)</f>
        <v>10</v>
      </c>
      <c r="D11" s="9">
        <v>0</v>
      </c>
      <c r="E11" s="9">
        <v>10</v>
      </c>
    </row>
    <row r="12" ht="20.1" customHeight="1" spans="1:5">
      <c r="A12" s="7">
        <v>2040212</v>
      </c>
      <c r="B12" s="7" t="s">
        <v>56</v>
      </c>
      <c r="C12" s="9">
        <f>SUM(D12:E12)</f>
        <v>145</v>
      </c>
      <c r="D12" s="9">
        <v>0</v>
      </c>
      <c r="E12" s="9">
        <v>145</v>
      </c>
    </row>
    <row r="13" ht="20.1" customHeight="1" spans="1:5">
      <c r="A13" s="7">
        <v>2040214</v>
      </c>
      <c r="B13" s="7" t="s">
        <v>57</v>
      </c>
      <c r="C13" s="9">
        <f>SUM(D13:E13)</f>
        <v>100</v>
      </c>
      <c r="D13" s="9">
        <v>0</v>
      </c>
      <c r="E13" s="9">
        <v>100</v>
      </c>
    </row>
    <row r="14" ht="20.1" customHeight="1" spans="1:5">
      <c r="A14" s="7">
        <v>2040217</v>
      </c>
      <c r="B14" s="7" t="s">
        <v>58</v>
      </c>
      <c r="C14" s="9">
        <f>SUM(D14:E14)</f>
        <v>55</v>
      </c>
      <c r="D14" s="9">
        <v>15</v>
      </c>
      <c r="E14" s="9">
        <v>40</v>
      </c>
    </row>
    <row r="15" ht="20.1" customHeight="1" spans="1:5">
      <c r="A15" s="7">
        <v>2040299</v>
      </c>
      <c r="B15" s="7" t="s">
        <v>59</v>
      </c>
      <c r="C15" s="9">
        <f>SUM(D15:E15)</f>
        <v>1270</v>
      </c>
      <c r="D15" s="9">
        <v>0</v>
      </c>
      <c r="E15" s="9">
        <v>1270</v>
      </c>
    </row>
    <row r="16" ht="20.1" customHeight="1" spans="1:5">
      <c r="A16" s="7"/>
      <c r="B16" s="7"/>
      <c r="C16" s="9"/>
      <c r="D16" s="9"/>
      <c r="E16" s="9"/>
    </row>
    <row r="17" ht="20.1" customHeight="1" spans="1:5">
      <c r="A17" s="7">
        <v>206</v>
      </c>
      <c r="B17" s="7" t="s">
        <v>60</v>
      </c>
      <c r="C17" s="9">
        <f t="shared" ref="C17:C21" si="1">SUM(D17:E17)</f>
        <v>365</v>
      </c>
      <c r="D17" s="9">
        <v>0</v>
      </c>
      <c r="E17" s="9">
        <v>365</v>
      </c>
    </row>
    <row r="18" ht="20.1" customHeight="1" spans="1:5">
      <c r="A18" s="7">
        <v>2060799</v>
      </c>
      <c r="B18" s="7" t="s">
        <v>61</v>
      </c>
      <c r="C18" s="9">
        <f>SUM(D18:E18)</f>
        <v>365</v>
      </c>
      <c r="D18" s="9">
        <v>0</v>
      </c>
      <c r="E18" s="9">
        <v>365</v>
      </c>
    </row>
    <row r="19" ht="20.1" customHeight="1" spans="1:5">
      <c r="A19" s="7"/>
      <c r="B19" s="7"/>
      <c r="C19" s="9"/>
      <c r="D19" s="9"/>
      <c r="E19" s="9"/>
    </row>
    <row r="20" ht="20.1" customHeight="1" spans="1:5">
      <c r="A20" s="7">
        <v>20805</v>
      </c>
      <c r="B20" s="7" t="s">
        <v>62</v>
      </c>
      <c r="C20" s="9">
        <f>SUM(D20:E20)</f>
        <v>766.77</v>
      </c>
      <c r="D20" s="9">
        <v>766.77</v>
      </c>
      <c r="E20" s="9">
        <v>0</v>
      </c>
    </row>
    <row r="21" ht="20.1" customHeight="1" spans="1:5">
      <c r="A21" s="7">
        <v>2080505</v>
      </c>
      <c r="B21" s="7" t="s">
        <v>63</v>
      </c>
      <c r="C21" s="9">
        <f>SUM(D21:E21)</f>
        <v>766.77</v>
      </c>
      <c r="D21" s="9">
        <v>766.77</v>
      </c>
      <c r="E21" s="9">
        <v>0</v>
      </c>
    </row>
    <row r="22" ht="20.1" customHeight="1" spans="1:5">
      <c r="A22" s="7"/>
      <c r="B22" s="7"/>
      <c r="C22" s="9"/>
      <c r="D22" s="9"/>
      <c r="E22" s="9"/>
    </row>
    <row r="23" spans="1:5">
      <c r="A23" s="7">
        <v>221</v>
      </c>
      <c r="B23" s="7" t="s">
        <v>64</v>
      </c>
      <c r="C23" s="9">
        <f t="shared" ref="C23:C25" si="2">SUM(D23:E23)</f>
        <v>531.54</v>
      </c>
      <c r="D23" s="9">
        <v>531.54</v>
      </c>
      <c r="E23" s="9">
        <v>0</v>
      </c>
    </row>
    <row r="24" spans="1:5">
      <c r="A24" s="7">
        <v>22102</v>
      </c>
      <c r="B24" s="7" t="s">
        <v>65</v>
      </c>
      <c r="C24" s="9">
        <f>SUM(D24:E24)</f>
        <v>531.54</v>
      </c>
      <c r="D24" s="9">
        <v>531.54</v>
      </c>
      <c r="E24" s="9">
        <v>0</v>
      </c>
    </row>
    <row r="25" spans="1:5">
      <c r="A25" s="7">
        <v>2210201</v>
      </c>
      <c r="B25" s="7" t="s">
        <v>66</v>
      </c>
      <c r="C25" s="9">
        <f>SUM(D25:E25)</f>
        <v>531.54</v>
      </c>
      <c r="D25" s="9">
        <v>531.54</v>
      </c>
      <c r="E25" s="9">
        <v>0</v>
      </c>
    </row>
  </sheetData>
  <mergeCells count="3">
    <mergeCell ref="A1:E1"/>
    <mergeCell ref="A2:E2"/>
    <mergeCell ref="A3:E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附件1-1财政拨款收支预算总表</vt:lpstr>
      <vt:lpstr>附件1-2一般公共预算支出表</vt:lpstr>
      <vt:lpstr>附件1-3基本支出预算表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2017-03-26T02:57:12Z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2052-9.1.0.5155</vt:lpwstr>
  </property>
</Properties>
</file>