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385" windowHeight="8370" firstSheet="2" activeTab="5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5部门收支总表" sheetId="10" r:id="rId4"/>
    <sheet name="附件1-6部门收入总表" sheetId="8" r:id="rId5"/>
    <sheet name="附件1-7部门支出总表" sheetId="4" r:id="rId6"/>
  </sheets>
  <calcPr calcId="114210"/>
</workbook>
</file>

<file path=xl/calcChain.xml><?xml version="1.0" encoding="utf-8"?>
<calcChain xmlns="http://schemas.openxmlformats.org/spreadsheetml/2006/main">
  <c r="E20" i="4"/>
  <c r="D20"/>
  <c r="C5"/>
  <c r="C8"/>
  <c r="C11"/>
  <c r="C14"/>
  <c r="C17"/>
  <c r="C20"/>
  <c r="C19"/>
  <c r="C18"/>
  <c r="C16"/>
  <c r="C15"/>
  <c r="C13"/>
  <c r="C12"/>
  <c r="C10"/>
  <c r="C9"/>
  <c r="C7"/>
  <c r="C6"/>
  <c r="D21" i="8"/>
  <c r="C20"/>
  <c r="C19"/>
  <c r="C18"/>
  <c r="C17"/>
  <c r="C16"/>
  <c r="C15"/>
  <c r="C14"/>
  <c r="C13"/>
  <c r="C12"/>
  <c r="C11"/>
  <c r="C10"/>
  <c r="C9"/>
  <c r="C8"/>
  <c r="D17" i="3"/>
  <c r="C17"/>
  <c r="D12"/>
  <c r="C12"/>
  <c r="D6"/>
  <c r="C6"/>
  <c r="E23" i="2"/>
  <c r="D23"/>
  <c r="C7"/>
  <c r="C23"/>
  <c r="C22"/>
  <c r="C21"/>
  <c r="C20"/>
  <c r="C19"/>
  <c r="C18"/>
  <c r="C17"/>
  <c r="C16"/>
  <c r="C15"/>
  <c r="C14"/>
  <c r="C13"/>
  <c r="C12"/>
  <c r="C11"/>
  <c r="C10"/>
  <c r="C9"/>
  <c r="C8"/>
</calcChain>
</file>

<file path=xl/sharedStrings.xml><?xml version="1.0" encoding="utf-8"?>
<sst xmlns="http://schemas.openxmlformats.org/spreadsheetml/2006/main" count="216" uniqueCount="148">
  <si>
    <t>附件1-1</t>
  </si>
  <si>
    <t>财政拨款收支预算总表</t>
  </si>
  <si>
    <t>单位名称：云南嵩明杨林工业园区管理委员会                                                      单位：万元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</si>
  <si>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</si>
  <si>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</si>
  <si>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</si>
  <si>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</si>
  <si>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</si>
  <si>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</si>
  <si>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</si>
  <si>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</si>
  <si>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</si>
  <si>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</si>
  <si>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</si>
  <si>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</si>
  <si>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</si>
  <si>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</si>
  <si>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</si>
  <si>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</si>
  <si>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</si>
  <si>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</si>
  <si>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</si>
  <si>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</si>
  <si>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</si>
  <si>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</si>
  <si>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</si>
  <si>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</si>
  <si>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</si>
  <si>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</si>
  <si>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</si>
  <si>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</si>
  <si>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</si>
  <si>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</si>
  <si>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</si>
  <si>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</si>
  <si>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</si>
  <si>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</si>
  <si>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</si>
  <si>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</si>
  <si>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</si>
  <si>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附件1-2</t>
  </si>
  <si>
    <t>一般公共预算支出表</t>
  </si>
  <si>
    <t>单位名称：云南嵩明杨林工业园区管理委员会                                                            单位：万元</t>
  </si>
  <si>
    <t>功能分类科目</t>
  </si>
  <si>
    <t>2016年预算数</t>
  </si>
  <si>
    <t>科目编码</t>
  </si>
  <si>
    <t>项目名称</t>
  </si>
  <si>
    <t>年初预算数</t>
  </si>
  <si>
    <t>小计</t>
  </si>
  <si>
    <t>基本支出</t>
  </si>
  <si>
    <t>项目支出</t>
  </si>
  <si>
    <t xml:space="preserve">一般公共预算支出 </t>
  </si>
  <si>
    <t xml:space="preserve"> 一般公共服务支出</t>
  </si>
  <si>
    <t>政府办公厅（室）及相关机构事务</t>
  </si>
  <si>
    <t xml:space="preserve">  行政运行</t>
  </si>
  <si>
    <t>208</t>
  </si>
  <si>
    <t>社会保障和就业支出</t>
  </si>
  <si>
    <t>20805</t>
  </si>
  <si>
    <t>行政事业单位离退休</t>
  </si>
  <si>
    <t>2080505</t>
  </si>
  <si>
    <t>机关事业单位基本养老保险缴费支出</t>
  </si>
  <si>
    <t>212</t>
  </si>
  <si>
    <t>城乡社区支出</t>
  </si>
  <si>
    <t>21203</t>
  </si>
  <si>
    <t>城乡社区公共设施</t>
  </si>
  <si>
    <t>2120303</t>
  </si>
  <si>
    <t>　小城镇基础设施建设</t>
  </si>
  <si>
    <t>213</t>
  </si>
  <si>
    <t>农林水支出</t>
  </si>
  <si>
    <t>21301</t>
  </si>
  <si>
    <t>农业</t>
  </si>
  <si>
    <t>2130199</t>
  </si>
  <si>
    <t>其他农业支出</t>
  </si>
  <si>
    <t>221</t>
  </si>
  <si>
    <t>住房保障支出</t>
  </si>
  <si>
    <t>22102</t>
  </si>
  <si>
    <t>住房改革支出</t>
  </si>
  <si>
    <t>2210201</t>
  </si>
  <si>
    <t>住房公积金</t>
  </si>
  <si>
    <t>合    计</t>
  </si>
  <si>
    <t>附件1-3</t>
  </si>
  <si>
    <t>基本支出预算表</t>
  </si>
  <si>
    <t>单位名称：云南嵩明杨林工业园区管理委员会                                                        单位：万元</t>
  </si>
  <si>
    <t>经济分类科目</t>
  </si>
  <si>
    <t>合计</t>
  </si>
  <si>
    <t>本级财
力安排</t>
  </si>
  <si>
    <t>财政专户管理的收入安排</t>
  </si>
  <si>
    <t>单位自筹安排</t>
  </si>
  <si>
    <t>科目名称</t>
  </si>
  <si>
    <t>事业收入安排</t>
  </si>
  <si>
    <t>事业单位经营收入安排</t>
  </si>
  <si>
    <t>其他收入安排</t>
  </si>
  <si>
    <t>工资福利支出</t>
  </si>
  <si>
    <t xml:space="preserve">  基本工资</t>
  </si>
  <si>
    <t xml:space="preserve">  津贴补贴</t>
  </si>
  <si>
    <t xml:space="preserve">  奖金</t>
  </si>
  <si>
    <t>其他社会保障缴费</t>
  </si>
  <si>
    <t>商品和服务支出</t>
  </si>
  <si>
    <t xml:space="preserve">  培训费</t>
  </si>
  <si>
    <t xml:space="preserve">  福利费</t>
  </si>
  <si>
    <t xml:space="preserve">  公务用车运行维护费</t>
  </si>
  <si>
    <t>对个人和家庭的补助</t>
  </si>
  <si>
    <t xml:space="preserve">  退休费</t>
  </si>
  <si>
    <t xml:space="preserve">  住房公积金</t>
  </si>
  <si>
    <t>附件1-5</t>
  </si>
  <si>
    <t>部门收支总表</t>
  </si>
  <si>
    <t>单位名称：云南嵩明杨林工业园区管理委员                                                     单位：万元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</si>
  <si>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</si>
  <si>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</si>
  <si>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</si>
  <si>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</si>
  <si>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</si>
  <si>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</si>
  <si>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</si>
  <si>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</si>
  <si>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</si>
  <si>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</si>
  <si>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</si>
  <si>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</si>
  <si>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</si>
  <si>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</si>
  <si>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</si>
  <si>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</si>
  <si>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</si>
  <si>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</si>
  <si>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</si>
  <si>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</si>
  <si>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</si>
  <si>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</si>
  <si>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</si>
  <si>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</si>
  <si>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</si>
  <si>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</si>
  <si>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</si>
  <si>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</si>
  <si>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附件1-6</t>
  </si>
  <si>
    <t>部门收入总表</t>
  </si>
  <si>
    <t>单位名称：云南嵩明杨林工业园区管理委员会                                                         单位：万元</t>
  </si>
  <si>
    <t>科目</t>
  </si>
  <si>
    <t>一般公共预
算拨款收入</t>
  </si>
  <si>
    <t>政府性基金
预算拨款收入</t>
  </si>
  <si>
    <t>国有资本经营预算拨款收入</t>
  </si>
  <si>
    <t>事业收入</t>
  </si>
  <si>
    <t>事业单位
经营收入</t>
  </si>
  <si>
    <t>其他
收入</t>
  </si>
  <si>
    <t>附件1-7</t>
  </si>
  <si>
    <t>部门支出总表</t>
  </si>
  <si>
    <t>单位：云南嵩明杨林工业园区管理委员会                                                    单位：万元</t>
  </si>
</sst>
</file>

<file path=xl/styles.xml><?xml version="1.0" encoding="utf-8"?>
<styleSheet xmlns="http://schemas.openxmlformats.org/spreadsheetml/2006/main">
  <numFmts count="3">
    <numFmt numFmtId="176" formatCode="0.00_);[Red]\(0.00\)"/>
    <numFmt numFmtId="177" formatCode="#,##0_);[Red]\(#,##0\)"/>
    <numFmt numFmtId="178" formatCode="[$-10804]#,##0.00#;\(\-#,##0.00#\);\ "/>
  </numFmts>
  <fonts count="18">
    <font>
      <sz val="11"/>
      <color theme="1"/>
      <name val="宋体"/>
      <charset val="134"/>
      <scheme val="minor"/>
    </font>
    <font>
      <sz val="9"/>
      <color indexed="8"/>
      <name val="黑体"/>
      <family val="3"/>
      <charset val="134"/>
    </font>
    <font>
      <sz val="10"/>
      <color indexed="8"/>
      <name val="宋体"/>
      <charset val="134"/>
    </font>
    <font>
      <sz val="20"/>
      <color indexed="8"/>
      <name val="方正小标宋简体"/>
      <charset val="134"/>
    </font>
    <font>
      <sz val="9"/>
      <name val="宋体"/>
      <charset val="134"/>
    </font>
    <font>
      <sz val="8"/>
      <color indexed="8"/>
      <name val="黑体"/>
      <family val="3"/>
      <charset val="134"/>
    </font>
    <font>
      <sz val="10"/>
      <name val="Arial"/>
      <family val="2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8"/>
      <color indexed="8"/>
      <name val="宋体"/>
      <charset val="134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1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left" vertical="center" wrapText="1"/>
    </xf>
    <xf numFmtId="177" fontId="4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49" fontId="4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vertical="center"/>
    </xf>
    <xf numFmtId="177" fontId="4" fillId="3" borderId="1" xfId="0" applyNumberFormat="1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6" fillId="0" borderId="0" xfId="1"/>
    <xf numFmtId="0" fontId="7" fillId="0" borderId="0" xfId="1" applyFont="1" applyAlignment="1" applyProtection="1">
      <alignment horizontal="left"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0" fontId="9" fillId="0" borderId="0" xfId="1" applyFont="1" applyAlignment="1" applyProtection="1">
      <alignment horizontal="right" vertical="top" wrapText="1" readingOrder="1"/>
      <protection locked="0"/>
    </xf>
    <xf numFmtId="0" fontId="7" fillId="0" borderId="3" xfId="1" applyFont="1" applyBorder="1" applyAlignment="1" applyProtection="1">
      <alignment vertical="top" wrapText="1" readingOrder="1"/>
      <protection locked="0"/>
    </xf>
    <xf numFmtId="0" fontId="7" fillId="0" borderId="4" xfId="1" applyFont="1" applyBorder="1" applyAlignment="1" applyProtection="1">
      <alignment horizontal="right" wrapText="1" readingOrder="1"/>
      <protection locked="0"/>
    </xf>
    <xf numFmtId="178" fontId="7" fillId="0" borderId="3" xfId="1" applyNumberFormat="1" applyFont="1" applyBorder="1" applyAlignment="1" applyProtection="1">
      <alignment horizontal="right" wrapText="1" readingOrder="1"/>
      <protection locked="0"/>
    </xf>
    <xf numFmtId="0" fontId="11" fillId="0" borderId="3" xfId="1" applyFont="1" applyBorder="1" applyAlignment="1" applyProtection="1">
      <alignment horizontal="center" vertical="center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8" fontId="11" fillId="0" borderId="3" xfId="1" applyNumberFormat="1" applyFont="1" applyBorder="1" applyAlignment="1" applyProtection="1">
      <alignment horizontal="right" wrapText="1" readingOrder="1"/>
      <protection locked="0"/>
    </xf>
    <xf numFmtId="0" fontId="12" fillId="0" borderId="4" xfId="0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0" fillId="0" borderId="1" xfId="0" applyFont="1" applyBorder="1"/>
    <xf numFmtId="49" fontId="0" fillId="0" borderId="0" xfId="0" applyNumberFormat="1"/>
    <xf numFmtId="49" fontId="4" fillId="4" borderId="1" xfId="0" applyNumberFormat="1" applyFont="1" applyFill="1" applyBorder="1" applyAlignment="1">
      <alignment horizontal="center" vertical="center" wrapText="1"/>
    </xf>
    <xf numFmtId="177" fontId="13" fillId="4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/>
    <xf numFmtId="49" fontId="14" fillId="0" borderId="0" xfId="0" applyNumberFormat="1" applyFont="1"/>
    <xf numFmtId="0" fontId="14" fillId="0" borderId="0" xfId="0" applyFont="1"/>
    <xf numFmtId="0" fontId="7" fillId="0" borderId="3" xfId="1" applyFont="1" applyBorder="1" applyAlignment="1" applyProtection="1">
      <alignment horizontal="right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2" fillId="0" borderId="3" xfId="0" applyFont="1" applyFill="1" applyBorder="1" applyAlignment="1" applyProtection="1">
      <alignment horizontal="center" vertical="center" wrapText="1" readingOrder="1"/>
      <protection locked="0"/>
    </xf>
    <xf numFmtId="0" fontId="12" fillId="0" borderId="6" xfId="0" applyFont="1" applyFill="1" applyBorder="1" applyAlignment="1" applyProtection="1">
      <alignment vertical="top" wrapText="1"/>
      <protection locked="0"/>
    </xf>
    <xf numFmtId="0" fontId="12" fillId="0" borderId="7" xfId="0" applyFont="1" applyFill="1" applyBorder="1" applyAlignment="1" applyProtection="1">
      <alignment vertical="top" wrapText="1"/>
      <protection locked="0"/>
    </xf>
    <xf numFmtId="0" fontId="12" fillId="0" borderId="8" xfId="0" applyFont="1" applyFill="1" applyBorder="1" applyAlignment="1" applyProtection="1">
      <alignment horizontal="center" vertical="center" wrapText="1" readingOrder="1"/>
      <protection locked="0"/>
    </xf>
    <xf numFmtId="0" fontId="12" fillId="0" borderId="9" xfId="0" applyFont="1" applyFill="1" applyBorder="1" applyAlignment="1" applyProtection="1">
      <alignment vertical="top" wrapText="1"/>
      <protection locked="0"/>
    </xf>
    <xf numFmtId="0" fontId="12" fillId="0" borderId="10" xfId="0" applyFont="1" applyFill="1" applyBorder="1" applyAlignment="1" applyProtection="1">
      <alignment vertical="top" wrapText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3"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29"/>
  <sheetViews>
    <sheetView showGridLines="0" workbookViewId="0">
      <selection activeCell="B17" sqref="B17"/>
    </sheetView>
  </sheetViews>
  <sheetFormatPr defaultRowHeight="12.75"/>
  <cols>
    <col min="1" max="1" width="1" style="16" customWidth="1"/>
    <col min="2" max="2" width="25.75" style="16" customWidth="1"/>
    <col min="3" max="3" width="17.5" style="16" customWidth="1"/>
    <col min="4" max="4" width="25.75" style="16" customWidth="1"/>
    <col min="5" max="5" width="17.5" style="16" customWidth="1"/>
    <col min="6" max="6" width="0.75" style="16" customWidth="1"/>
    <col min="7" max="16384" width="9" style="16"/>
  </cols>
  <sheetData>
    <row r="1" spans="2:6">
      <c r="B1" s="17" t="s">
        <v>0</v>
      </c>
      <c r="C1" s="18"/>
      <c r="D1" s="18"/>
      <c r="E1" s="19"/>
    </row>
    <row r="2" spans="2:6" ht="39.950000000000003" customHeight="1">
      <c r="B2" s="38" t="s">
        <v>1</v>
      </c>
      <c r="C2" s="39"/>
      <c r="D2" s="39"/>
      <c r="E2" s="39"/>
    </row>
    <row r="3" spans="2:6" ht="15" customHeight="1">
      <c r="B3" s="40" t="s">
        <v>2</v>
      </c>
      <c r="C3" s="40"/>
      <c r="D3" s="40"/>
      <c r="E3" s="40"/>
      <c r="F3" s="40"/>
    </row>
    <row r="4" spans="2:6">
      <c r="B4" s="20" t="s">
        <v>3</v>
      </c>
      <c r="C4" s="21">
        <v>7937</v>
      </c>
      <c r="D4" s="20" t="s">
        <v>4</v>
      </c>
      <c r="E4" s="22">
        <v>0</v>
      </c>
    </row>
    <row r="5" spans="2:6">
      <c r="B5" s="20" t="s">
        <v>5</v>
      </c>
      <c r="C5" s="21">
        <v>7937</v>
      </c>
      <c r="D5" s="20" t="s">
        <v>6</v>
      </c>
      <c r="E5" s="22">
        <v>797</v>
      </c>
    </row>
    <row r="6" spans="2:6" ht="15" customHeight="1">
      <c r="B6" s="20" t="s">
        <v>7</v>
      </c>
      <c r="C6" s="21">
        <v>7937</v>
      </c>
      <c r="D6" s="20" t="s">
        <v>8</v>
      </c>
      <c r="E6" s="22">
        <v>0</v>
      </c>
    </row>
    <row r="7" spans="2:6" ht="15" customHeight="1">
      <c r="B7" s="20" t="s">
        <v>9</v>
      </c>
      <c r="C7" s="21"/>
      <c r="D7" s="20" t="s">
        <v>10</v>
      </c>
      <c r="E7" s="22">
        <v>0</v>
      </c>
    </row>
    <row r="8" spans="2:6" ht="15" customHeight="1">
      <c r="B8" s="20" t="s">
        <v>11</v>
      </c>
      <c r="C8" s="21"/>
      <c r="D8" s="20" t="s">
        <v>12</v>
      </c>
      <c r="E8" s="22">
        <v>0</v>
      </c>
    </row>
    <row r="9" spans="2:6" ht="15" customHeight="1">
      <c r="B9" s="20" t="s">
        <v>13</v>
      </c>
      <c r="C9" s="21"/>
      <c r="D9" s="20" t="s">
        <v>14</v>
      </c>
      <c r="E9" s="22">
        <v>0</v>
      </c>
    </row>
    <row r="10" spans="2:6" ht="15" customHeight="1">
      <c r="B10" s="20" t="s">
        <v>15</v>
      </c>
      <c r="C10" s="21"/>
      <c r="D10" s="20" t="s">
        <v>16</v>
      </c>
      <c r="E10" s="22">
        <v>0</v>
      </c>
    </row>
    <row r="11" spans="2:6" ht="24">
      <c r="B11" s="20" t="s">
        <v>17</v>
      </c>
      <c r="C11" s="21"/>
      <c r="D11" s="20" t="s">
        <v>18</v>
      </c>
      <c r="E11" s="22">
        <v>0</v>
      </c>
    </row>
    <row r="12" spans="2:6" ht="15" customHeight="1">
      <c r="B12" s="20" t="s">
        <v>19</v>
      </c>
      <c r="C12" s="21"/>
      <c r="D12" s="20" t="s">
        <v>20</v>
      </c>
      <c r="E12" s="22">
        <v>55</v>
      </c>
    </row>
    <row r="13" spans="2:6" ht="15" customHeight="1">
      <c r="B13" s="20" t="s">
        <v>21</v>
      </c>
      <c r="C13" s="21"/>
      <c r="D13" s="20" t="s">
        <v>22</v>
      </c>
      <c r="E13" s="22">
        <v>0</v>
      </c>
    </row>
    <row r="14" spans="2:6" ht="15" customHeight="1">
      <c r="B14" s="20" t="s">
        <v>23</v>
      </c>
      <c r="C14" s="21"/>
      <c r="D14" s="20" t="s">
        <v>24</v>
      </c>
      <c r="E14" s="22">
        <v>0</v>
      </c>
    </row>
    <row r="15" spans="2:6">
      <c r="B15" s="20"/>
      <c r="C15" s="21"/>
      <c r="D15" s="20" t="s">
        <v>25</v>
      </c>
      <c r="E15" s="22">
        <v>4688</v>
      </c>
    </row>
    <row r="16" spans="2:6">
      <c r="B16" s="20"/>
      <c r="C16" s="21"/>
      <c r="D16" s="20" t="s">
        <v>26</v>
      </c>
      <c r="E16" s="22">
        <v>2360</v>
      </c>
    </row>
    <row r="17" spans="2:5">
      <c r="B17" s="20"/>
      <c r="C17" s="21"/>
      <c r="D17" s="20" t="s">
        <v>27</v>
      </c>
      <c r="E17" s="22">
        <v>0</v>
      </c>
    </row>
    <row r="18" spans="2:5" ht="15" customHeight="1">
      <c r="B18" s="20"/>
      <c r="C18" s="21"/>
      <c r="D18" s="20" t="s">
        <v>28</v>
      </c>
      <c r="E18" s="22">
        <v>0</v>
      </c>
    </row>
    <row r="19" spans="2:5" ht="15" customHeight="1">
      <c r="B19" s="20"/>
      <c r="C19" s="21"/>
      <c r="D19" s="20" t="s">
        <v>29</v>
      </c>
      <c r="E19" s="22">
        <v>0</v>
      </c>
    </row>
    <row r="20" spans="2:5" ht="15" customHeight="1">
      <c r="B20" s="20"/>
      <c r="C20" s="21"/>
      <c r="D20" s="20" t="s">
        <v>30</v>
      </c>
      <c r="E20" s="22">
        <v>0</v>
      </c>
    </row>
    <row r="21" spans="2:5" ht="15" customHeight="1">
      <c r="B21" s="20"/>
      <c r="C21" s="21"/>
      <c r="D21" s="20" t="s">
        <v>31</v>
      </c>
      <c r="E21" s="22">
        <v>0</v>
      </c>
    </row>
    <row r="22" spans="2:5" ht="15" customHeight="1">
      <c r="B22" s="20"/>
      <c r="C22" s="21"/>
      <c r="D22" s="20" t="s">
        <v>32</v>
      </c>
      <c r="E22" s="22">
        <v>0</v>
      </c>
    </row>
    <row r="23" spans="2:5" ht="15" customHeight="1">
      <c r="B23" s="20"/>
      <c r="C23" s="21"/>
      <c r="D23" s="20" t="s">
        <v>33</v>
      </c>
      <c r="E23" s="22">
        <v>37</v>
      </c>
    </row>
    <row r="24" spans="2:5" ht="15" customHeight="1">
      <c r="B24" s="20"/>
      <c r="C24" s="21"/>
      <c r="D24" s="20" t="s">
        <v>34</v>
      </c>
      <c r="E24" s="22">
        <v>0</v>
      </c>
    </row>
    <row r="25" spans="2:5" ht="15" customHeight="1">
      <c r="B25" s="20"/>
      <c r="C25" s="21"/>
      <c r="D25" s="20" t="s">
        <v>35</v>
      </c>
      <c r="E25" s="22">
        <v>0</v>
      </c>
    </row>
    <row r="26" spans="2:5" ht="15" customHeight="1">
      <c r="B26" s="20"/>
      <c r="C26" s="21"/>
      <c r="D26" s="20" t="s">
        <v>36</v>
      </c>
      <c r="E26" s="22">
        <v>0</v>
      </c>
    </row>
    <row r="27" spans="2:5">
      <c r="B27" s="23"/>
      <c r="C27" s="24"/>
      <c r="D27" s="20" t="s">
        <v>37</v>
      </c>
      <c r="E27" s="37"/>
    </row>
    <row r="28" spans="2:5" ht="15" customHeight="1">
      <c r="B28" s="23" t="s">
        <v>38</v>
      </c>
      <c r="C28" s="25">
        <v>7937</v>
      </c>
      <c r="D28" s="23" t="s">
        <v>39</v>
      </c>
      <c r="E28" s="25">
        <v>7937</v>
      </c>
    </row>
    <row r="29" spans="2:5" ht="16.5" customHeight="1"/>
  </sheetData>
  <mergeCells count="2">
    <mergeCell ref="B2:E2"/>
    <mergeCell ref="B3:F3"/>
  </mergeCells>
  <phoneticPr fontId="17" type="noConversion"/>
  <printOptions horizontalCentered="1"/>
  <pageMargins left="0.59027777777777801" right="0.59027777777777801" top="0.196527777777778" bottom="0.196527777777778" header="0.196527777777778" footer="0.196527777777778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topLeftCell="A10" workbookViewId="0">
      <selection activeCell="C29" sqref="C29"/>
    </sheetView>
  </sheetViews>
  <sheetFormatPr defaultColWidth="9" defaultRowHeight="13.5"/>
  <cols>
    <col min="1" max="1" width="10.75" style="31" customWidth="1"/>
    <col min="2" max="2" width="23.375" customWidth="1"/>
    <col min="3" max="5" width="20.625" customWidth="1"/>
  </cols>
  <sheetData>
    <row r="1" spans="1:5" ht="20.100000000000001" customHeight="1">
      <c r="A1" s="43" t="s">
        <v>40</v>
      </c>
      <c r="B1" s="44"/>
      <c r="C1" s="44"/>
      <c r="D1" s="44"/>
      <c r="E1" s="44"/>
    </row>
    <row r="2" spans="1:5" ht="39.950000000000003" customHeight="1">
      <c r="A2" s="45" t="s">
        <v>41</v>
      </c>
      <c r="B2" s="46"/>
      <c r="C2" s="46"/>
      <c r="D2" s="46"/>
      <c r="E2" s="46"/>
    </row>
    <row r="3" spans="1:5">
      <c r="A3" s="40" t="s">
        <v>42</v>
      </c>
      <c r="B3" s="40"/>
      <c r="C3" s="40"/>
      <c r="D3" s="40"/>
      <c r="E3" s="40"/>
    </row>
    <row r="4" spans="1:5" ht="39.950000000000003" customHeight="1">
      <c r="A4" s="42" t="s">
        <v>43</v>
      </c>
      <c r="B4" s="41"/>
      <c r="C4" s="41" t="s">
        <v>44</v>
      </c>
      <c r="D4" s="41"/>
      <c r="E4" s="41"/>
    </row>
    <row r="5" spans="1:5" ht="20.100000000000001" customHeight="1">
      <c r="A5" s="42" t="s">
        <v>45</v>
      </c>
      <c r="B5" s="41" t="s">
        <v>46</v>
      </c>
      <c r="C5" s="41" t="s">
        <v>47</v>
      </c>
      <c r="D5" s="41"/>
      <c r="E5" s="41"/>
    </row>
    <row r="6" spans="1:5" ht="30" customHeight="1">
      <c r="A6" s="42"/>
      <c r="B6" s="41"/>
      <c r="C6" s="3" t="s">
        <v>48</v>
      </c>
      <c r="D6" s="3" t="s">
        <v>49</v>
      </c>
      <c r="E6" s="3" t="s">
        <v>50</v>
      </c>
    </row>
    <row r="7" spans="1:5">
      <c r="A7" s="32"/>
      <c r="B7" s="33" t="s">
        <v>51</v>
      </c>
      <c r="C7" s="6">
        <f t="shared" ref="C7:C22" si="0">D7+E7</f>
        <v>7937</v>
      </c>
      <c r="D7" s="6">
        <v>487</v>
      </c>
      <c r="E7" s="6">
        <v>7450</v>
      </c>
    </row>
    <row r="8" spans="1:5">
      <c r="A8" s="4">
        <v>201</v>
      </c>
      <c r="B8" s="5" t="s">
        <v>52</v>
      </c>
      <c r="C8" s="6">
        <f t="shared" si="0"/>
        <v>797</v>
      </c>
      <c r="D8" s="6">
        <v>395</v>
      </c>
      <c r="E8" s="6">
        <v>402</v>
      </c>
    </row>
    <row r="9" spans="1:5">
      <c r="A9" s="7">
        <v>20103</v>
      </c>
      <c r="B9" s="8" t="s">
        <v>53</v>
      </c>
      <c r="C9" s="6">
        <f t="shared" si="0"/>
        <v>797</v>
      </c>
      <c r="D9" s="6">
        <v>395</v>
      </c>
      <c r="E9" s="6">
        <v>402</v>
      </c>
    </row>
    <row r="10" spans="1:5">
      <c r="A10" s="7">
        <v>2010301</v>
      </c>
      <c r="B10" s="9" t="s">
        <v>54</v>
      </c>
      <c r="C10" s="6">
        <f t="shared" si="0"/>
        <v>797</v>
      </c>
      <c r="D10" s="6">
        <v>395</v>
      </c>
      <c r="E10" s="6">
        <v>402</v>
      </c>
    </row>
    <row r="11" spans="1:5">
      <c r="A11" s="10" t="s">
        <v>55</v>
      </c>
      <c r="B11" s="11" t="s">
        <v>56</v>
      </c>
      <c r="C11" s="6">
        <f t="shared" si="0"/>
        <v>55</v>
      </c>
      <c r="D11" s="6">
        <v>55</v>
      </c>
      <c r="E11" s="6"/>
    </row>
    <row r="12" spans="1:5">
      <c r="A12" s="7" t="s">
        <v>57</v>
      </c>
      <c r="B12" s="9" t="s">
        <v>58</v>
      </c>
      <c r="C12" s="6">
        <f t="shared" si="0"/>
        <v>55</v>
      </c>
      <c r="D12" s="6">
        <v>55</v>
      </c>
      <c r="E12" s="6"/>
    </row>
    <row r="13" spans="1:5" ht="22.5">
      <c r="A13" s="7" t="s">
        <v>59</v>
      </c>
      <c r="B13" s="12" t="s">
        <v>60</v>
      </c>
      <c r="C13" s="6">
        <f t="shared" si="0"/>
        <v>55</v>
      </c>
      <c r="D13" s="6">
        <v>55</v>
      </c>
      <c r="E13" s="6"/>
    </row>
    <row r="14" spans="1:5">
      <c r="A14" s="10" t="s">
        <v>61</v>
      </c>
      <c r="B14" s="11" t="s">
        <v>62</v>
      </c>
      <c r="C14" s="6">
        <f t="shared" si="0"/>
        <v>4688</v>
      </c>
      <c r="D14" s="6"/>
      <c r="E14" s="6">
        <v>4688</v>
      </c>
    </row>
    <row r="15" spans="1:5">
      <c r="A15" s="7" t="s">
        <v>63</v>
      </c>
      <c r="B15" s="9" t="s">
        <v>64</v>
      </c>
      <c r="C15" s="6">
        <f t="shared" si="0"/>
        <v>4688</v>
      </c>
      <c r="D15" s="6"/>
      <c r="E15" s="6">
        <v>4688</v>
      </c>
    </row>
    <row r="16" spans="1:5">
      <c r="A16" s="7" t="s">
        <v>65</v>
      </c>
      <c r="B16" s="9" t="s">
        <v>66</v>
      </c>
      <c r="C16" s="6">
        <f t="shared" si="0"/>
        <v>4688</v>
      </c>
      <c r="D16" s="6"/>
      <c r="E16" s="6">
        <v>4688</v>
      </c>
    </row>
    <row r="17" spans="1:5">
      <c r="A17" s="10" t="s">
        <v>67</v>
      </c>
      <c r="B17" s="11" t="s">
        <v>68</v>
      </c>
      <c r="C17" s="6">
        <f t="shared" si="0"/>
        <v>2360</v>
      </c>
      <c r="D17" s="6"/>
      <c r="E17" s="6">
        <v>2360</v>
      </c>
    </row>
    <row r="18" spans="1:5">
      <c r="A18" s="7" t="s">
        <v>69</v>
      </c>
      <c r="B18" s="9" t="s">
        <v>70</v>
      </c>
      <c r="C18" s="6">
        <f t="shared" si="0"/>
        <v>2360</v>
      </c>
      <c r="D18" s="6"/>
      <c r="E18" s="6">
        <v>2360</v>
      </c>
    </row>
    <row r="19" spans="1:5">
      <c r="A19" s="7" t="s">
        <v>71</v>
      </c>
      <c r="B19" s="9" t="s">
        <v>72</v>
      </c>
      <c r="C19" s="6">
        <f t="shared" si="0"/>
        <v>2360</v>
      </c>
      <c r="D19" s="6"/>
      <c r="E19" s="6">
        <v>2360</v>
      </c>
    </row>
    <row r="20" spans="1:5">
      <c r="A20" s="10" t="s">
        <v>73</v>
      </c>
      <c r="B20" s="11" t="s">
        <v>74</v>
      </c>
      <c r="C20" s="6">
        <f t="shared" si="0"/>
        <v>37</v>
      </c>
      <c r="D20" s="6">
        <v>37</v>
      </c>
      <c r="E20" s="6"/>
    </row>
    <row r="21" spans="1:5">
      <c r="A21" s="7" t="s">
        <v>75</v>
      </c>
      <c r="B21" s="9" t="s">
        <v>76</v>
      </c>
      <c r="C21" s="6">
        <f t="shared" si="0"/>
        <v>37</v>
      </c>
      <c r="D21" s="6">
        <v>37</v>
      </c>
      <c r="E21" s="6"/>
    </row>
    <row r="22" spans="1:5">
      <c r="A22" s="7" t="s">
        <v>77</v>
      </c>
      <c r="B22" s="9" t="s">
        <v>78</v>
      </c>
      <c r="C22" s="6">
        <f t="shared" si="0"/>
        <v>37</v>
      </c>
      <c r="D22" s="6">
        <v>37</v>
      </c>
      <c r="E22" s="6"/>
    </row>
    <row r="23" spans="1:5">
      <c r="A23" s="34"/>
      <c r="B23" s="3" t="s">
        <v>79</v>
      </c>
      <c r="C23" s="6">
        <f>C7</f>
        <v>7937</v>
      </c>
      <c r="D23" s="6">
        <f>D7</f>
        <v>487</v>
      </c>
      <c r="E23" s="6">
        <f>E7</f>
        <v>7450</v>
      </c>
    </row>
    <row r="24" spans="1:5">
      <c r="A24" s="35"/>
      <c r="B24" s="36"/>
      <c r="C24" s="36"/>
      <c r="D24" s="36"/>
      <c r="E24" s="36"/>
    </row>
    <row r="25" spans="1:5">
      <c r="A25" s="35"/>
      <c r="B25" s="36"/>
      <c r="C25" s="36"/>
      <c r="D25" s="36"/>
      <c r="E25" s="36"/>
    </row>
  </sheetData>
  <protectedRanges>
    <protectedRange sqref="G14:G18 G8:G10 E8:F8 E12:G12 E10:F10 E11:G11 D13:G13 D19:G20 D15:F17 D21:G21" name="区域1_12" securityDescriptor=""/>
    <protectedRange sqref="D18:F18" name="区域1_1_1" securityDescriptor=""/>
    <protectedRange sqref="D14:F14" name="区域1_34_1" securityDescriptor=""/>
    <protectedRange sqref="E9:F9" name="区域1_12_14" securityDescriptor=""/>
    <protectedRange sqref="D11 D12 D10" name="区域1_12_1" securityDescriptor=""/>
    <protectedRange sqref="D8" name="区域1_12_1_1" securityDescriptor=""/>
    <protectedRange sqref="G16" name="区域1_12_1_2" securityDescriptor=""/>
  </protectedRanges>
  <mergeCells count="8">
    <mergeCell ref="C5:E5"/>
    <mergeCell ref="A5:A6"/>
    <mergeCell ref="B5:B6"/>
    <mergeCell ref="A1:E1"/>
    <mergeCell ref="A2:E2"/>
    <mergeCell ref="A3:E3"/>
    <mergeCell ref="A4:B4"/>
    <mergeCell ref="C4:E4"/>
  </mergeCells>
  <phoneticPr fontId="17" type="noConversion"/>
  <conditionalFormatting sqref="B20">
    <cfRule type="expression" dxfId="2" priority="1" stopIfTrue="1">
      <formula>LEN(A)=3</formula>
    </cfRule>
  </conditionalFormatting>
  <printOptions horizontalCentered="1"/>
  <pageMargins left="3.8888888888888903E-2" right="3.8888888888888903E-2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D27" sqref="D27"/>
    </sheetView>
  </sheetViews>
  <sheetFormatPr defaultColWidth="9"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44" t="s">
        <v>80</v>
      </c>
      <c r="B1" s="44"/>
      <c r="C1" s="44"/>
      <c r="D1" s="44"/>
      <c r="E1" s="44"/>
      <c r="F1" s="44"/>
      <c r="G1" s="44"/>
      <c r="H1" s="44"/>
      <c r="I1" s="44"/>
    </row>
    <row r="2" spans="1:9" ht="39.950000000000003" customHeight="1">
      <c r="A2" s="46" t="s">
        <v>81</v>
      </c>
      <c r="B2" s="46"/>
      <c r="C2" s="46"/>
      <c r="D2" s="46"/>
      <c r="E2" s="46"/>
      <c r="F2" s="46"/>
      <c r="G2" s="46"/>
      <c r="H2" s="46"/>
      <c r="I2" s="46"/>
    </row>
    <row r="3" spans="1:9" ht="15" customHeight="1">
      <c r="A3" s="47" t="s">
        <v>82</v>
      </c>
      <c r="B3" s="47"/>
      <c r="C3" s="47"/>
      <c r="D3" s="47"/>
      <c r="E3" s="47"/>
      <c r="F3" s="47"/>
      <c r="G3" s="47"/>
      <c r="H3" s="47"/>
      <c r="I3" s="47"/>
    </row>
    <row r="4" spans="1:9" ht="20.100000000000001" customHeight="1">
      <c r="A4" s="41" t="s">
        <v>83</v>
      </c>
      <c r="B4" s="41"/>
      <c r="C4" s="41" t="s">
        <v>84</v>
      </c>
      <c r="D4" s="51" t="s">
        <v>85</v>
      </c>
      <c r="E4" s="48" t="s">
        <v>86</v>
      </c>
      <c r="F4" s="48" t="s">
        <v>87</v>
      </c>
      <c r="G4" s="49"/>
      <c r="H4" s="49"/>
      <c r="I4" s="50"/>
    </row>
    <row r="5" spans="1:9" ht="35.1" customHeight="1">
      <c r="A5" s="3" t="s">
        <v>45</v>
      </c>
      <c r="B5" s="3" t="s">
        <v>88</v>
      </c>
      <c r="C5" s="41"/>
      <c r="D5" s="52"/>
      <c r="E5" s="53"/>
      <c r="F5" s="26" t="s">
        <v>48</v>
      </c>
      <c r="G5" s="27" t="s">
        <v>89</v>
      </c>
      <c r="H5" s="27" t="s">
        <v>90</v>
      </c>
      <c r="I5" s="27" t="s">
        <v>91</v>
      </c>
    </row>
    <row r="6" spans="1:9" ht="20.100000000000001" customHeight="1">
      <c r="A6" s="13">
        <v>301</v>
      </c>
      <c r="B6" s="15" t="s">
        <v>92</v>
      </c>
      <c r="C6" s="28">
        <f>C7+C8+C9+C10</f>
        <v>370</v>
      </c>
      <c r="D6" s="28">
        <f>D7+D8+D9+D10</f>
        <v>370</v>
      </c>
      <c r="E6" s="28"/>
      <c r="F6" s="29"/>
      <c r="G6" s="30"/>
      <c r="H6" s="30"/>
      <c r="I6" s="30"/>
    </row>
    <row r="7" spans="1:9" ht="20.100000000000001" customHeight="1">
      <c r="A7" s="13">
        <v>30101</v>
      </c>
      <c r="B7" s="15" t="s">
        <v>93</v>
      </c>
      <c r="C7" s="28">
        <v>120</v>
      </c>
      <c r="D7" s="28">
        <v>120</v>
      </c>
      <c r="E7" s="28"/>
      <c r="F7" s="29"/>
      <c r="G7" s="30"/>
      <c r="H7" s="30"/>
      <c r="I7" s="30"/>
    </row>
    <row r="8" spans="1:9" ht="20.100000000000001" customHeight="1">
      <c r="A8" s="13">
        <v>30102</v>
      </c>
      <c r="B8" s="15" t="s">
        <v>94</v>
      </c>
      <c r="C8" s="28">
        <v>213</v>
      </c>
      <c r="D8" s="28">
        <v>213</v>
      </c>
      <c r="E8" s="28"/>
      <c r="F8" s="29"/>
      <c r="G8" s="30"/>
      <c r="H8" s="30"/>
      <c r="I8" s="30"/>
    </row>
    <row r="9" spans="1:9" ht="20.100000000000001" customHeight="1">
      <c r="A9" s="13">
        <v>30103</v>
      </c>
      <c r="B9" s="15" t="s">
        <v>95</v>
      </c>
      <c r="C9" s="28">
        <v>10</v>
      </c>
      <c r="D9" s="28">
        <v>10</v>
      </c>
      <c r="E9" s="28"/>
      <c r="F9" s="29"/>
      <c r="G9" s="30"/>
      <c r="H9" s="30"/>
      <c r="I9" s="30"/>
    </row>
    <row r="10" spans="1:9" ht="20.100000000000001" customHeight="1">
      <c r="A10" s="13">
        <v>30104</v>
      </c>
      <c r="B10" s="15" t="s">
        <v>96</v>
      </c>
      <c r="C10" s="28">
        <v>27</v>
      </c>
      <c r="D10" s="28">
        <v>27</v>
      </c>
      <c r="E10" s="28"/>
      <c r="F10" s="29"/>
      <c r="G10" s="30"/>
      <c r="H10" s="30"/>
      <c r="I10" s="30"/>
    </row>
    <row r="11" spans="1:9" ht="20.100000000000001" customHeight="1">
      <c r="A11" s="13"/>
      <c r="B11" s="15"/>
      <c r="C11" s="28"/>
      <c r="D11" s="28"/>
      <c r="E11" s="28"/>
      <c r="F11" s="29"/>
      <c r="G11" s="30"/>
      <c r="H11" s="30"/>
      <c r="I11" s="30"/>
    </row>
    <row r="12" spans="1:9" ht="20.100000000000001" customHeight="1">
      <c r="A12" s="13">
        <v>302</v>
      </c>
      <c r="B12" s="15" t="s">
        <v>97</v>
      </c>
      <c r="C12" s="28">
        <f>C13+C14+C15</f>
        <v>35</v>
      </c>
      <c r="D12" s="28">
        <f>D13+D14+D15</f>
        <v>35</v>
      </c>
      <c r="E12" s="28"/>
      <c r="F12" s="29"/>
      <c r="G12" s="30"/>
      <c r="H12" s="30"/>
      <c r="I12" s="30"/>
    </row>
    <row r="13" spans="1:9" ht="20.100000000000001" customHeight="1">
      <c r="A13" s="13">
        <v>30216</v>
      </c>
      <c r="B13" s="15" t="s">
        <v>98</v>
      </c>
      <c r="C13" s="28">
        <v>5</v>
      </c>
      <c r="D13" s="28">
        <v>5</v>
      </c>
      <c r="E13" s="28"/>
      <c r="F13" s="29"/>
      <c r="G13" s="30"/>
      <c r="H13" s="30"/>
      <c r="I13" s="30"/>
    </row>
    <row r="14" spans="1:9" ht="20.100000000000001" customHeight="1">
      <c r="A14" s="13">
        <v>30229</v>
      </c>
      <c r="B14" s="15" t="s">
        <v>99</v>
      </c>
      <c r="C14" s="28">
        <v>22</v>
      </c>
      <c r="D14" s="28">
        <v>22</v>
      </c>
      <c r="E14" s="28"/>
      <c r="F14" s="29"/>
      <c r="G14" s="30"/>
      <c r="H14" s="30"/>
      <c r="I14" s="30"/>
    </row>
    <row r="15" spans="1:9" ht="20.100000000000001" customHeight="1">
      <c r="A15" s="13">
        <v>30231</v>
      </c>
      <c r="B15" s="15" t="s">
        <v>100</v>
      </c>
      <c r="C15" s="28">
        <v>8</v>
      </c>
      <c r="D15" s="28">
        <v>8</v>
      </c>
      <c r="E15" s="28"/>
      <c r="F15" s="29"/>
      <c r="G15" s="30"/>
      <c r="H15" s="30"/>
      <c r="I15" s="30"/>
    </row>
    <row r="16" spans="1:9" ht="20.100000000000001" customHeight="1">
      <c r="A16" s="13"/>
      <c r="B16" s="15"/>
      <c r="C16" s="15"/>
      <c r="D16" s="28"/>
      <c r="E16" s="28"/>
      <c r="F16" s="29"/>
      <c r="G16" s="30"/>
      <c r="H16" s="30"/>
      <c r="I16" s="30"/>
    </row>
    <row r="17" spans="1:9" ht="20.100000000000001" customHeight="1">
      <c r="A17" s="13">
        <v>303</v>
      </c>
      <c r="B17" s="15" t="s">
        <v>101</v>
      </c>
      <c r="C17" s="28">
        <f>C18+C19</f>
        <v>82</v>
      </c>
      <c r="D17" s="28">
        <f>D18+D19</f>
        <v>82</v>
      </c>
      <c r="E17" s="28"/>
      <c r="F17" s="29"/>
      <c r="G17" s="30"/>
      <c r="H17" s="30"/>
      <c r="I17" s="30"/>
    </row>
    <row r="18" spans="1:9" ht="20.100000000000001" customHeight="1">
      <c r="A18" s="13">
        <v>30302</v>
      </c>
      <c r="B18" s="15" t="s">
        <v>102</v>
      </c>
      <c r="C18" s="28">
        <v>45</v>
      </c>
      <c r="D18" s="28">
        <v>45</v>
      </c>
      <c r="E18" s="28"/>
      <c r="F18" s="29"/>
      <c r="G18" s="30"/>
      <c r="H18" s="30"/>
      <c r="I18" s="30"/>
    </row>
    <row r="19" spans="1:9" ht="20.100000000000001" customHeight="1">
      <c r="A19" s="13">
        <v>30311</v>
      </c>
      <c r="B19" s="15" t="s">
        <v>103</v>
      </c>
      <c r="C19" s="28">
        <v>37</v>
      </c>
      <c r="D19" s="28">
        <v>37</v>
      </c>
      <c r="E19" s="28"/>
      <c r="F19" s="29"/>
      <c r="G19" s="30"/>
      <c r="H19" s="30"/>
      <c r="I19" s="30"/>
    </row>
    <row r="20" spans="1:9" ht="20.100000000000001" customHeight="1"/>
    <row r="21" spans="1:9" ht="20.100000000000001" customHeight="1"/>
    <row r="22" spans="1:9" ht="20.100000000000001" customHeight="1"/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honeticPr fontId="17" type="noConversion"/>
  <printOptions horizontalCentered="1"/>
  <pageMargins left="0.59027777777777801" right="0.59027777777777801" top="0.74791666666666701" bottom="0.74791666666666701" header="0.31388888888888899" footer="0.313888888888888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B1:F27"/>
  <sheetViews>
    <sheetView showGridLines="0" workbookViewId="0">
      <selection activeCell="B3" sqref="B3:F3"/>
    </sheetView>
  </sheetViews>
  <sheetFormatPr defaultRowHeight="12.75"/>
  <cols>
    <col min="1" max="1" width="1" style="16" customWidth="1"/>
    <col min="2" max="2" width="25.75" style="16" customWidth="1"/>
    <col min="3" max="3" width="17.5" style="16" customWidth="1"/>
    <col min="4" max="4" width="25.75" style="16" customWidth="1"/>
    <col min="5" max="5" width="17.5" style="16" customWidth="1"/>
    <col min="6" max="6" width="0.875" style="16" customWidth="1"/>
    <col min="7" max="16384" width="9" style="16"/>
  </cols>
  <sheetData>
    <row r="1" spans="2:6">
      <c r="B1" s="17" t="s">
        <v>104</v>
      </c>
      <c r="C1" s="18"/>
      <c r="D1" s="18"/>
      <c r="E1" s="19"/>
    </row>
    <row r="2" spans="2:6" ht="39.950000000000003" customHeight="1">
      <c r="B2" s="54" t="s">
        <v>105</v>
      </c>
      <c r="C2" s="55"/>
      <c r="D2" s="55"/>
      <c r="E2" s="55"/>
    </row>
    <row r="3" spans="2:6" ht="15" customHeight="1">
      <c r="B3" s="40" t="s">
        <v>106</v>
      </c>
      <c r="C3" s="40"/>
      <c r="D3" s="40"/>
      <c r="E3" s="40"/>
      <c r="F3" s="40"/>
    </row>
    <row r="4" spans="2:6">
      <c r="B4" s="20" t="s">
        <v>107</v>
      </c>
      <c r="C4" s="21">
        <v>7937</v>
      </c>
      <c r="D4" s="20" t="s">
        <v>108</v>
      </c>
      <c r="E4" s="22">
        <v>797</v>
      </c>
    </row>
    <row r="5" spans="2:6">
      <c r="B5" s="20" t="s">
        <v>109</v>
      </c>
      <c r="C5" s="21"/>
      <c r="D5" s="20" t="s">
        <v>110</v>
      </c>
      <c r="E5" s="22">
        <v>0</v>
      </c>
    </row>
    <row r="6" spans="2:6">
      <c r="B6" s="20" t="s">
        <v>111</v>
      </c>
      <c r="C6" s="21"/>
      <c r="D6" s="20" t="s">
        <v>112</v>
      </c>
      <c r="E6" s="22">
        <v>0</v>
      </c>
    </row>
    <row r="7" spans="2:6">
      <c r="B7" s="20" t="s">
        <v>113</v>
      </c>
      <c r="C7" s="21"/>
      <c r="D7" s="20" t="s">
        <v>114</v>
      </c>
      <c r="E7" s="22">
        <v>0</v>
      </c>
    </row>
    <row r="8" spans="2:6">
      <c r="B8" s="20" t="s">
        <v>115</v>
      </c>
      <c r="C8" s="21"/>
      <c r="D8" s="20" t="s">
        <v>116</v>
      </c>
      <c r="E8" s="22">
        <v>0</v>
      </c>
    </row>
    <row r="9" spans="2:6">
      <c r="B9" s="20" t="s">
        <v>117</v>
      </c>
      <c r="C9" s="21"/>
      <c r="D9" s="20" t="s">
        <v>118</v>
      </c>
      <c r="E9" s="22">
        <v>0</v>
      </c>
    </row>
    <row r="10" spans="2:6">
      <c r="B10" s="20"/>
      <c r="C10" s="21"/>
      <c r="D10" s="20" t="s">
        <v>119</v>
      </c>
      <c r="E10" s="22">
        <v>0</v>
      </c>
    </row>
    <row r="11" spans="2:6">
      <c r="B11" s="20"/>
      <c r="C11" s="21"/>
      <c r="D11" s="20" t="s">
        <v>120</v>
      </c>
      <c r="E11" s="22">
        <v>55</v>
      </c>
    </row>
    <row r="12" spans="2:6">
      <c r="B12" s="20"/>
      <c r="C12" s="21"/>
      <c r="D12" s="20" t="s">
        <v>121</v>
      </c>
      <c r="E12" s="22">
        <v>0</v>
      </c>
    </row>
    <row r="13" spans="2:6">
      <c r="B13" s="20"/>
      <c r="C13" s="21"/>
      <c r="D13" s="20" t="s">
        <v>122</v>
      </c>
      <c r="E13" s="22">
        <v>0</v>
      </c>
    </row>
    <row r="14" spans="2:6">
      <c r="B14" s="20"/>
      <c r="C14" s="21"/>
      <c r="D14" s="20" t="s">
        <v>123</v>
      </c>
      <c r="E14" s="22">
        <v>4688</v>
      </c>
    </row>
    <row r="15" spans="2:6">
      <c r="B15" s="20"/>
      <c r="C15" s="21"/>
      <c r="D15" s="20" t="s">
        <v>124</v>
      </c>
      <c r="E15" s="22">
        <v>2360</v>
      </c>
    </row>
    <row r="16" spans="2:6" ht="15" customHeight="1">
      <c r="B16" s="20"/>
      <c r="C16" s="21"/>
      <c r="D16" s="20" t="s">
        <v>125</v>
      </c>
      <c r="E16" s="22">
        <v>0</v>
      </c>
    </row>
    <row r="17" spans="2:5" ht="15" customHeight="1">
      <c r="B17" s="20"/>
      <c r="C17" s="21"/>
      <c r="D17" s="20" t="s">
        <v>126</v>
      </c>
      <c r="E17" s="22">
        <v>0</v>
      </c>
    </row>
    <row r="18" spans="2:5" ht="15" customHeight="1">
      <c r="B18" s="20"/>
      <c r="C18" s="21"/>
      <c r="D18" s="20" t="s">
        <v>127</v>
      </c>
      <c r="E18" s="22">
        <v>0</v>
      </c>
    </row>
    <row r="19" spans="2:5" ht="15" customHeight="1">
      <c r="B19" s="20"/>
      <c r="C19" s="21"/>
      <c r="D19" s="20" t="s">
        <v>128</v>
      </c>
      <c r="E19" s="22">
        <v>0</v>
      </c>
    </row>
    <row r="20" spans="2:5" ht="15" customHeight="1">
      <c r="B20" s="20"/>
      <c r="C20" s="21"/>
      <c r="D20" s="20" t="s">
        <v>129</v>
      </c>
      <c r="E20" s="22">
        <v>0</v>
      </c>
    </row>
    <row r="21" spans="2:5" ht="15" customHeight="1">
      <c r="B21" s="20"/>
      <c r="C21" s="21"/>
      <c r="D21" s="20" t="s">
        <v>130</v>
      </c>
      <c r="E21" s="22">
        <v>0</v>
      </c>
    </row>
    <row r="22" spans="2:5" ht="15" customHeight="1">
      <c r="B22" s="20"/>
      <c r="C22" s="21"/>
      <c r="D22" s="20" t="s">
        <v>131</v>
      </c>
      <c r="E22" s="22">
        <v>37</v>
      </c>
    </row>
    <row r="23" spans="2:5">
      <c r="B23" s="20"/>
      <c r="C23" s="21"/>
      <c r="D23" s="20" t="s">
        <v>132</v>
      </c>
      <c r="E23" s="22">
        <v>0</v>
      </c>
    </row>
    <row r="24" spans="2:5" ht="15" customHeight="1">
      <c r="B24" s="20"/>
      <c r="C24" s="21"/>
      <c r="D24" s="20" t="s">
        <v>133</v>
      </c>
      <c r="E24" s="22">
        <v>0</v>
      </c>
    </row>
    <row r="25" spans="2:5">
      <c r="B25" s="23"/>
      <c r="C25" s="24"/>
      <c r="D25" s="20" t="s">
        <v>134</v>
      </c>
      <c r="E25" s="22">
        <v>0</v>
      </c>
    </row>
    <row r="26" spans="2:5" ht="15" customHeight="1">
      <c r="B26" s="23" t="s">
        <v>38</v>
      </c>
      <c r="C26" s="24">
        <v>7937</v>
      </c>
      <c r="D26" s="23" t="s">
        <v>39</v>
      </c>
      <c r="E26" s="25">
        <v>7937</v>
      </c>
    </row>
    <row r="27" spans="2:5" ht="17.25" customHeight="1"/>
  </sheetData>
  <mergeCells count="2">
    <mergeCell ref="B2:E2"/>
    <mergeCell ref="B3:F3"/>
  </mergeCells>
  <phoneticPr fontId="17" type="noConversion"/>
  <pageMargins left="0.59027777777777801" right="0.59027777777777801" top="0.196527777777778" bottom="0.196527777777778" header="0.196527777777778" footer="0.196527777777778"/>
  <pageSetup paperSize="9" orientation="portrait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A21" sqref="A21:B33"/>
    </sheetView>
  </sheetViews>
  <sheetFormatPr defaultColWidth="9"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44" t="s">
        <v>135</v>
      </c>
      <c r="B1" s="44"/>
      <c r="C1" s="44"/>
      <c r="D1" s="44"/>
      <c r="E1" s="44"/>
      <c r="F1" s="44"/>
      <c r="G1" s="44"/>
      <c r="H1" s="44"/>
      <c r="I1" s="44"/>
    </row>
    <row r="2" spans="1:9" ht="39.950000000000003" customHeight="1">
      <c r="A2" s="46" t="s">
        <v>136</v>
      </c>
      <c r="B2" s="46"/>
      <c r="C2" s="46"/>
      <c r="D2" s="46"/>
      <c r="E2" s="46"/>
      <c r="F2" s="46"/>
      <c r="G2" s="46"/>
      <c r="H2" s="46"/>
      <c r="I2" s="46"/>
    </row>
    <row r="3" spans="1:9" s="14" customFormat="1" ht="15" customHeight="1">
      <c r="A3" s="47" t="s">
        <v>137</v>
      </c>
      <c r="B3" s="47"/>
      <c r="C3" s="47"/>
      <c r="D3" s="47"/>
      <c r="E3" s="47"/>
      <c r="F3" s="47"/>
      <c r="G3" s="47"/>
      <c r="H3" s="47"/>
      <c r="I3" s="47"/>
    </row>
    <row r="4" spans="1:9" ht="39.950000000000003" customHeight="1">
      <c r="A4" s="41" t="s">
        <v>138</v>
      </c>
      <c r="B4" s="41"/>
      <c r="C4" s="41" t="s">
        <v>84</v>
      </c>
      <c r="D4" s="56" t="s">
        <v>139</v>
      </c>
      <c r="E4" s="56" t="s">
        <v>140</v>
      </c>
      <c r="F4" s="57" t="s">
        <v>141</v>
      </c>
      <c r="G4" s="59" t="s">
        <v>142</v>
      </c>
      <c r="H4" s="56" t="s">
        <v>143</v>
      </c>
      <c r="I4" s="56" t="s">
        <v>144</v>
      </c>
    </row>
    <row r="5" spans="1:9" ht="30" customHeight="1">
      <c r="A5" s="3" t="s">
        <v>45</v>
      </c>
      <c r="B5" s="3" t="s">
        <v>88</v>
      </c>
      <c r="C5" s="41"/>
      <c r="D5" s="41"/>
      <c r="E5" s="41"/>
      <c r="F5" s="58"/>
      <c r="G5" s="60"/>
      <c r="H5" s="41"/>
      <c r="I5" s="41"/>
    </row>
    <row r="6" spans="1:9" ht="20.100000000000001" customHeight="1">
      <c r="A6" s="4">
        <v>201</v>
      </c>
      <c r="B6" s="5" t="s">
        <v>52</v>
      </c>
      <c r="C6" s="6">
        <v>797</v>
      </c>
      <c r="D6" s="6">
        <v>797</v>
      </c>
      <c r="E6" s="6"/>
      <c r="F6" s="15"/>
      <c r="G6" s="15"/>
      <c r="H6" s="15"/>
      <c r="I6" s="15"/>
    </row>
    <row r="7" spans="1:9" ht="20.100000000000001" customHeight="1">
      <c r="A7" s="7">
        <v>20103</v>
      </c>
      <c r="B7" s="8" t="s">
        <v>53</v>
      </c>
      <c r="C7" s="6">
        <v>797</v>
      </c>
      <c r="D7" s="6">
        <v>797</v>
      </c>
      <c r="E7" s="6"/>
      <c r="F7" s="15"/>
      <c r="G7" s="15"/>
      <c r="H7" s="15"/>
      <c r="I7" s="15"/>
    </row>
    <row r="8" spans="1:9" ht="20.100000000000001" customHeight="1">
      <c r="A8" s="7">
        <v>2010301</v>
      </c>
      <c r="B8" s="9" t="s">
        <v>54</v>
      </c>
      <c r="C8" s="6">
        <f t="shared" ref="C8:C20" si="0">D8+E8</f>
        <v>797</v>
      </c>
      <c r="D8" s="6">
        <v>797</v>
      </c>
      <c r="E8" s="6"/>
      <c r="F8" s="15"/>
      <c r="G8" s="15"/>
      <c r="H8" s="15"/>
      <c r="I8" s="15"/>
    </row>
    <row r="9" spans="1:9" ht="20.100000000000001" customHeight="1">
      <c r="A9" s="10" t="s">
        <v>55</v>
      </c>
      <c r="B9" s="11" t="s">
        <v>56</v>
      </c>
      <c r="C9" s="6">
        <f t="shared" si="0"/>
        <v>55</v>
      </c>
      <c r="D9" s="6">
        <v>55</v>
      </c>
      <c r="E9" s="6"/>
      <c r="F9" s="15"/>
      <c r="G9" s="15"/>
      <c r="H9" s="15"/>
      <c r="I9" s="15"/>
    </row>
    <row r="10" spans="1:9" ht="20.100000000000001" customHeight="1">
      <c r="A10" s="7" t="s">
        <v>57</v>
      </c>
      <c r="B10" s="9" t="s">
        <v>58</v>
      </c>
      <c r="C10" s="6">
        <f t="shared" si="0"/>
        <v>55</v>
      </c>
      <c r="D10" s="6">
        <v>55</v>
      </c>
      <c r="E10" s="6"/>
      <c r="F10" s="15"/>
      <c r="G10" s="15"/>
      <c r="H10" s="15"/>
      <c r="I10" s="15"/>
    </row>
    <row r="11" spans="1:9" ht="20.100000000000001" customHeight="1">
      <c r="A11" s="7" t="s">
        <v>59</v>
      </c>
      <c r="B11" s="12" t="s">
        <v>60</v>
      </c>
      <c r="C11" s="6">
        <f t="shared" si="0"/>
        <v>55</v>
      </c>
      <c r="D11" s="6">
        <v>55</v>
      </c>
      <c r="E11" s="6"/>
      <c r="F11" s="15"/>
      <c r="G11" s="15"/>
      <c r="H11" s="15"/>
      <c r="I11" s="15"/>
    </row>
    <row r="12" spans="1:9" ht="20.100000000000001" customHeight="1">
      <c r="A12" s="10" t="s">
        <v>61</v>
      </c>
      <c r="B12" s="11" t="s">
        <v>62</v>
      </c>
      <c r="C12" s="6">
        <f t="shared" si="0"/>
        <v>4688</v>
      </c>
      <c r="D12" s="6">
        <v>4688</v>
      </c>
      <c r="E12" s="6"/>
      <c r="F12" s="15"/>
      <c r="G12" s="15"/>
      <c r="H12" s="15"/>
      <c r="I12" s="15"/>
    </row>
    <row r="13" spans="1:9" ht="20.100000000000001" customHeight="1">
      <c r="A13" s="7" t="s">
        <v>63</v>
      </c>
      <c r="B13" s="9" t="s">
        <v>64</v>
      </c>
      <c r="C13" s="6">
        <f t="shared" si="0"/>
        <v>4688</v>
      </c>
      <c r="D13" s="6">
        <v>4688</v>
      </c>
      <c r="E13" s="6"/>
      <c r="F13" s="15"/>
      <c r="G13" s="15"/>
      <c r="H13" s="15"/>
      <c r="I13" s="15"/>
    </row>
    <row r="14" spans="1:9" ht="20.100000000000001" customHeight="1">
      <c r="A14" s="7" t="s">
        <v>65</v>
      </c>
      <c r="B14" s="9" t="s">
        <v>66</v>
      </c>
      <c r="C14" s="6">
        <f t="shared" si="0"/>
        <v>4688</v>
      </c>
      <c r="D14" s="6">
        <v>4688</v>
      </c>
      <c r="E14" s="6"/>
      <c r="F14" s="15"/>
      <c r="G14" s="15"/>
      <c r="H14" s="15"/>
      <c r="I14" s="15"/>
    </row>
    <row r="15" spans="1:9" ht="20.100000000000001" customHeight="1">
      <c r="A15" s="10" t="s">
        <v>67</v>
      </c>
      <c r="B15" s="11" t="s">
        <v>68</v>
      </c>
      <c r="C15" s="6">
        <f t="shared" si="0"/>
        <v>2360</v>
      </c>
      <c r="D15" s="6">
        <v>2360</v>
      </c>
      <c r="E15" s="6"/>
      <c r="F15" s="15"/>
      <c r="G15" s="15"/>
      <c r="H15" s="15"/>
      <c r="I15" s="15"/>
    </row>
    <row r="16" spans="1:9" ht="20.100000000000001" customHeight="1">
      <c r="A16" s="7" t="s">
        <v>69</v>
      </c>
      <c r="B16" s="9" t="s">
        <v>70</v>
      </c>
      <c r="C16" s="6">
        <f t="shared" si="0"/>
        <v>2360</v>
      </c>
      <c r="D16" s="6">
        <v>2360</v>
      </c>
      <c r="E16" s="6"/>
      <c r="F16" s="15"/>
      <c r="G16" s="15"/>
      <c r="H16" s="15"/>
      <c r="I16" s="15"/>
    </row>
    <row r="17" spans="1:9" ht="20.100000000000001" customHeight="1">
      <c r="A17" s="7" t="s">
        <v>71</v>
      </c>
      <c r="B17" s="9" t="s">
        <v>72</v>
      </c>
      <c r="C17" s="6">
        <f t="shared" si="0"/>
        <v>2360</v>
      </c>
      <c r="D17" s="6">
        <v>2360</v>
      </c>
      <c r="E17" s="6"/>
      <c r="F17" s="15"/>
      <c r="G17" s="15"/>
      <c r="H17" s="15"/>
      <c r="I17" s="15"/>
    </row>
    <row r="18" spans="1:9" ht="20.100000000000001" customHeight="1">
      <c r="A18" s="10" t="s">
        <v>73</v>
      </c>
      <c r="B18" s="11" t="s">
        <v>74</v>
      </c>
      <c r="C18" s="6">
        <f t="shared" si="0"/>
        <v>37</v>
      </c>
      <c r="D18" s="6">
        <v>37</v>
      </c>
      <c r="E18" s="6"/>
      <c r="F18" s="15"/>
      <c r="G18" s="15"/>
      <c r="H18" s="15"/>
      <c r="I18" s="15"/>
    </row>
    <row r="19" spans="1:9" ht="20.100000000000001" customHeight="1">
      <c r="A19" s="7" t="s">
        <v>75</v>
      </c>
      <c r="B19" s="9" t="s">
        <v>76</v>
      </c>
      <c r="C19" s="6">
        <f t="shared" si="0"/>
        <v>37</v>
      </c>
      <c r="D19" s="6">
        <v>37</v>
      </c>
      <c r="E19" s="6"/>
      <c r="F19" s="15"/>
      <c r="G19" s="15"/>
      <c r="H19" s="15"/>
      <c r="I19" s="15"/>
    </row>
    <row r="20" spans="1:9" ht="20.100000000000001" customHeight="1">
      <c r="A20" s="7" t="s">
        <v>77</v>
      </c>
      <c r="B20" s="9" t="s">
        <v>78</v>
      </c>
      <c r="C20" s="6">
        <f t="shared" si="0"/>
        <v>37</v>
      </c>
      <c r="D20" s="6">
        <v>37</v>
      </c>
      <c r="E20" s="6"/>
      <c r="F20" s="15"/>
      <c r="G20" s="15"/>
      <c r="H20" s="15"/>
      <c r="I20" s="15"/>
    </row>
    <row r="21" spans="1:9" ht="20.100000000000001" customHeight="1">
      <c r="A21" s="13"/>
      <c r="B21" s="3" t="s">
        <v>79</v>
      </c>
      <c r="C21" s="15">
        <v>7937</v>
      </c>
      <c r="D21" s="15">
        <f>D6+D9+D12+D15+D18</f>
        <v>7937</v>
      </c>
      <c r="E21" s="15"/>
      <c r="F21" s="15"/>
      <c r="G21" s="15"/>
      <c r="H21" s="15"/>
      <c r="I21" s="15"/>
    </row>
    <row r="22" spans="1:9" ht="20.100000000000001" customHeight="1"/>
    <row r="23" spans="1:9" ht="20.100000000000001" customHeight="1"/>
    <row r="24" spans="1:9" ht="20.100000000000001" customHeight="1"/>
  </sheetData>
  <protectedRanges>
    <protectedRange sqref="E6 E10 E8 E9 D11:E11 D19:E19 E13:E15 E17 D18:E18" name="区域1_12" securityDescriptor=""/>
    <protectedRange sqref="E16" name="区域1_1_1" securityDescriptor=""/>
    <protectedRange sqref="E12" name="区域1_34_1" securityDescriptor=""/>
    <protectedRange sqref="E7" name="区域1_12_14" securityDescriptor=""/>
    <protectedRange sqref="D9 D10 D8" name="区域1_12_1" securityDescriptor=""/>
    <protectedRange sqref="D6" name="区域1_12_1_1" securityDescriptor=""/>
    <protectedRange sqref="D17 D13:D15" name="区域1_12_2" securityDescriptor=""/>
    <protectedRange sqref="D16" name="区域1_1_1_1" securityDescriptor=""/>
    <protectedRange sqref="D12" name="区域1_34_1_1" securityDescriptor=""/>
  </protectedRanges>
  <mergeCells count="11">
    <mergeCell ref="H4:H5"/>
    <mergeCell ref="I4:I5"/>
    <mergeCell ref="A1:I1"/>
    <mergeCell ref="A2:I2"/>
    <mergeCell ref="A3:I3"/>
    <mergeCell ref="A4:B4"/>
    <mergeCell ref="C4:C5"/>
    <mergeCell ref="D4:D5"/>
    <mergeCell ref="E4:E5"/>
    <mergeCell ref="F4:F5"/>
    <mergeCell ref="G4:G5"/>
  </mergeCells>
  <phoneticPr fontId="17" type="noConversion"/>
  <conditionalFormatting sqref="B18">
    <cfRule type="expression" dxfId="1" priority="1" stopIfTrue="1">
      <formula>LEN(A)=3</formula>
    </cfRule>
  </conditionalFormatting>
  <printOptions horizontalCentered="1"/>
  <pageMargins left="0.39305555555555599" right="0.39305555555555599" top="0.74791666666666701" bottom="0.74791666666666701" header="0.31388888888888899" footer="0.31388888888888899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3"/>
  <sheetViews>
    <sheetView tabSelected="1" topLeftCell="A10" workbookViewId="0">
      <selection activeCell="A20" sqref="A20:B34"/>
    </sheetView>
  </sheetViews>
  <sheetFormatPr defaultColWidth="9" defaultRowHeight="13.5"/>
  <cols>
    <col min="1" max="1" width="8.625" customWidth="1"/>
    <col min="2" max="2" width="20.625" customWidth="1"/>
    <col min="3" max="3" width="18.625" customWidth="1"/>
    <col min="4" max="5" width="18.625" style="2" customWidth="1"/>
  </cols>
  <sheetData>
    <row r="1" spans="1:5" ht="20.100000000000001" customHeight="1">
      <c r="A1" s="44" t="s">
        <v>145</v>
      </c>
      <c r="B1" s="44"/>
      <c r="C1" s="44"/>
      <c r="D1" s="44"/>
      <c r="E1" s="44"/>
    </row>
    <row r="2" spans="1:5" ht="39.950000000000003" customHeight="1">
      <c r="A2" s="46" t="s">
        <v>146</v>
      </c>
      <c r="B2" s="46"/>
      <c r="C2" s="46"/>
      <c r="D2" s="46"/>
      <c r="E2" s="46"/>
    </row>
    <row r="3" spans="1:5" s="1" customFormat="1" ht="15" customHeight="1">
      <c r="A3" s="40" t="s">
        <v>147</v>
      </c>
      <c r="B3" s="40"/>
      <c r="C3" s="40"/>
      <c r="D3" s="40"/>
      <c r="E3" s="40"/>
    </row>
    <row r="4" spans="1:5" ht="30" customHeight="1">
      <c r="A4" s="3" t="s">
        <v>45</v>
      </c>
      <c r="B4" s="3" t="s">
        <v>88</v>
      </c>
      <c r="C4" s="3" t="s">
        <v>84</v>
      </c>
      <c r="D4" s="3" t="s">
        <v>49</v>
      </c>
      <c r="E4" s="3" t="s">
        <v>50</v>
      </c>
    </row>
    <row r="5" spans="1:5" ht="20.100000000000001" customHeight="1">
      <c r="A5" s="4">
        <v>201</v>
      </c>
      <c r="B5" s="5" t="s">
        <v>52</v>
      </c>
      <c r="C5" s="6">
        <f t="shared" ref="C5:C19" si="0">D5+E5</f>
        <v>797</v>
      </c>
      <c r="D5" s="6">
        <v>395</v>
      </c>
      <c r="E5" s="6">
        <v>402</v>
      </c>
    </row>
    <row r="6" spans="1:5" ht="20.100000000000001" customHeight="1">
      <c r="A6" s="7">
        <v>20103</v>
      </c>
      <c r="B6" s="8" t="s">
        <v>53</v>
      </c>
      <c r="C6" s="6">
        <f t="shared" si="0"/>
        <v>797</v>
      </c>
      <c r="D6" s="6">
        <v>395</v>
      </c>
      <c r="E6" s="6">
        <v>402</v>
      </c>
    </row>
    <row r="7" spans="1:5" ht="20.100000000000001" customHeight="1">
      <c r="A7" s="7">
        <v>2010301</v>
      </c>
      <c r="B7" s="9" t="s">
        <v>54</v>
      </c>
      <c r="C7" s="6">
        <f t="shared" si="0"/>
        <v>797</v>
      </c>
      <c r="D7" s="6">
        <v>395</v>
      </c>
      <c r="E7" s="6">
        <v>402</v>
      </c>
    </row>
    <row r="8" spans="1:5" ht="20.100000000000001" customHeight="1">
      <c r="A8" s="10" t="s">
        <v>55</v>
      </c>
      <c r="B8" s="11" t="s">
        <v>56</v>
      </c>
      <c r="C8" s="6">
        <f t="shared" si="0"/>
        <v>55</v>
      </c>
      <c r="D8" s="6">
        <v>55</v>
      </c>
      <c r="E8" s="6"/>
    </row>
    <row r="9" spans="1:5" ht="20.100000000000001" customHeight="1">
      <c r="A9" s="7" t="s">
        <v>57</v>
      </c>
      <c r="B9" s="9" t="s">
        <v>58</v>
      </c>
      <c r="C9" s="6">
        <f t="shared" si="0"/>
        <v>55</v>
      </c>
      <c r="D9" s="6">
        <v>55</v>
      </c>
      <c r="E9" s="6"/>
    </row>
    <row r="10" spans="1:5" ht="20.100000000000001" customHeight="1">
      <c r="A10" s="7" t="s">
        <v>59</v>
      </c>
      <c r="B10" s="12" t="s">
        <v>60</v>
      </c>
      <c r="C10" s="6">
        <f t="shared" si="0"/>
        <v>55</v>
      </c>
      <c r="D10" s="6">
        <v>55</v>
      </c>
      <c r="E10" s="6"/>
    </row>
    <row r="11" spans="1:5" ht="20.100000000000001" customHeight="1">
      <c r="A11" s="10" t="s">
        <v>61</v>
      </c>
      <c r="B11" s="11" t="s">
        <v>62</v>
      </c>
      <c r="C11" s="6">
        <f t="shared" si="0"/>
        <v>4688</v>
      </c>
      <c r="D11" s="6"/>
      <c r="E11" s="6">
        <v>4688</v>
      </c>
    </row>
    <row r="12" spans="1:5" ht="20.100000000000001" customHeight="1">
      <c r="A12" s="7" t="s">
        <v>63</v>
      </c>
      <c r="B12" s="9" t="s">
        <v>64</v>
      </c>
      <c r="C12" s="6">
        <f t="shared" si="0"/>
        <v>4688</v>
      </c>
      <c r="D12" s="6"/>
      <c r="E12" s="6">
        <v>4688</v>
      </c>
    </row>
    <row r="13" spans="1:5" ht="20.100000000000001" customHeight="1">
      <c r="A13" s="7" t="s">
        <v>65</v>
      </c>
      <c r="B13" s="9" t="s">
        <v>66</v>
      </c>
      <c r="C13" s="6">
        <f t="shared" si="0"/>
        <v>4688</v>
      </c>
      <c r="D13" s="6"/>
      <c r="E13" s="6">
        <v>4688</v>
      </c>
    </row>
    <row r="14" spans="1:5" ht="20.100000000000001" customHeight="1">
      <c r="A14" s="10" t="s">
        <v>67</v>
      </c>
      <c r="B14" s="11" t="s">
        <v>68</v>
      </c>
      <c r="C14" s="6">
        <f t="shared" si="0"/>
        <v>2360</v>
      </c>
      <c r="D14" s="6"/>
      <c r="E14" s="6">
        <v>2360</v>
      </c>
    </row>
    <row r="15" spans="1:5" ht="20.100000000000001" customHeight="1">
      <c r="A15" s="7" t="s">
        <v>69</v>
      </c>
      <c r="B15" s="9" t="s">
        <v>70</v>
      </c>
      <c r="C15" s="6">
        <f t="shared" si="0"/>
        <v>2360</v>
      </c>
      <c r="D15" s="6"/>
      <c r="E15" s="6">
        <v>2360</v>
      </c>
    </row>
    <row r="16" spans="1:5" ht="20.100000000000001" customHeight="1">
      <c r="A16" s="7" t="s">
        <v>71</v>
      </c>
      <c r="B16" s="9" t="s">
        <v>72</v>
      </c>
      <c r="C16" s="6">
        <f t="shared" si="0"/>
        <v>2360</v>
      </c>
      <c r="D16" s="6"/>
      <c r="E16" s="6">
        <v>2360</v>
      </c>
    </row>
    <row r="17" spans="1:5" ht="20.100000000000001" customHeight="1">
      <c r="A17" s="10" t="s">
        <v>73</v>
      </c>
      <c r="B17" s="11" t="s">
        <v>74</v>
      </c>
      <c r="C17" s="6">
        <f t="shared" si="0"/>
        <v>37</v>
      </c>
      <c r="D17" s="6">
        <v>37</v>
      </c>
      <c r="E17" s="6"/>
    </row>
    <row r="18" spans="1:5" ht="20.100000000000001" customHeight="1">
      <c r="A18" s="7" t="s">
        <v>75</v>
      </c>
      <c r="B18" s="9" t="s">
        <v>76</v>
      </c>
      <c r="C18" s="6">
        <f t="shared" si="0"/>
        <v>37</v>
      </c>
      <c r="D18" s="6">
        <v>37</v>
      </c>
      <c r="E18" s="6"/>
    </row>
    <row r="19" spans="1:5" ht="20.100000000000001" customHeight="1">
      <c r="A19" s="7" t="s">
        <v>77</v>
      </c>
      <c r="B19" s="9" t="s">
        <v>78</v>
      </c>
      <c r="C19" s="6">
        <f t="shared" si="0"/>
        <v>37</v>
      </c>
      <c r="D19" s="6">
        <v>37</v>
      </c>
      <c r="E19" s="6"/>
    </row>
    <row r="20" spans="1:5" ht="20.100000000000001" customHeight="1">
      <c r="A20" s="13"/>
      <c r="B20" s="3" t="s">
        <v>79</v>
      </c>
      <c r="C20" s="13">
        <f>C5+C8+C11+C14+C17</f>
        <v>7937</v>
      </c>
      <c r="D20" s="13">
        <f>D5+D8+D11+D14+D17</f>
        <v>487</v>
      </c>
      <c r="E20" s="13">
        <f>E5+E8+E11+E14+E17</f>
        <v>7450</v>
      </c>
    </row>
    <row r="21" spans="1:5" ht="20.100000000000001" customHeight="1"/>
    <row r="22" spans="1:5" ht="20.100000000000001" customHeight="1"/>
    <row r="23" spans="1:5" ht="20.100000000000001" customHeight="1"/>
  </sheetData>
  <protectedRanges>
    <protectedRange sqref="D16:E16" name="区域1_1_1" securityDescriptor=""/>
    <protectedRange sqref="E7" name="区域1_12_14" securityDescriptor=""/>
    <protectedRange sqref="D6" name="区域1_12_1_1" securityDescriptor=""/>
    <protectedRange sqref="E5 E9 E7 E8 D10:E10 D16:E17 D12:E14 D18:E18" name="区域1_12" securityDescriptor=""/>
    <protectedRange sqref="D15:E15" name="区域1_1_1_1" securityDescriptor=""/>
    <protectedRange sqref="D11:E11" name="区域1_34_1" securityDescriptor=""/>
    <protectedRange sqref="E6" name="区域1_12_14_1" securityDescriptor=""/>
    <protectedRange sqref="D8 D9 D7" name="区域1_12_1" securityDescriptor=""/>
    <protectedRange sqref="D5" name="区域1_12_1_1_1" securityDescriptor=""/>
  </protectedRanges>
  <mergeCells count="3">
    <mergeCell ref="A1:E1"/>
    <mergeCell ref="A2:E2"/>
    <mergeCell ref="A3:E3"/>
  </mergeCells>
  <phoneticPr fontId="17" type="noConversion"/>
  <conditionalFormatting sqref="B17">
    <cfRule type="expression" dxfId="0" priority="1" stopIfTrue="1">
      <formula>LEN(A)=3</formula>
    </cfRule>
  </conditionalFormatting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附件1-1财政拨款收支预算总表</vt:lpstr>
      <vt:lpstr>附件1-2一般公共预算支出表</vt:lpstr>
      <vt:lpstr>附件1-3基本支出预算表</vt:lpstr>
      <vt:lpstr>附件1-5部门收支总表</vt:lpstr>
      <vt:lpstr>附件1-6部门收入总表</vt:lpstr>
      <vt:lpstr>附件1-7部门支出总表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2017-03-14T01:59:15Z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